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95" windowWidth="7320" windowHeight="5220" tabRatio="640" activeTab="0"/>
  </bookViews>
  <sheets>
    <sheet name="List of Tables" sheetId="1" r:id="rId1"/>
    <sheet name="Overview" sheetId="2" r:id="rId2"/>
    <sheet name="Table 1" sheetId="3" r:id="rId3"/>
    <sheet name="Table 2" sheetId="4" r:id="rId4"/>
    <sheet name="Table 3" sheetId="5" r:id="rId5"/>
    <sheet name="Table 4" sheetId="6" r:id="rId6"/>
    <sheet name="Table 5" sheetId="7" r:id="rId7"/>
    <sheet name="Table 6" sheetId="8" r:id="rId8"/>
    <sheet name="Table 7" sheetId="9" r:id="rId9"/>
    <sheet name="Table 8" sheetId="10" r:id="rId10"/>
    <sheet name="Table 9" sheetId="11" r:id="rId11"/>
    <sheet name="Table 10" sheetId="12" r:id="rId12"/>
    <sheet name="Table 11" sheetId="13" r:id="rId13"/>
    <sheet name="Table 12" sheetId="14" r:id="rId14"/>
    <sheet name="Table 13" sheetId="15" r:id="rId15"/>
    <sheet name="Table 14" sheetId="16" r:id="rId16"/>
    <sheet name="Table 15" sheetId="17" r:id="rId17"/>
    <sheet name="Table 16" sheetId="18" r:id="rId18"/>
    <sheet name="Table 17" sheetId="19" r:id="rId19"/>
    <sheet name="Table 18" sheetId="20" r:id="rId20"/>
    <sheet name="Table 19" sheetId="21" r:id="rId21"/>
    <sheet name="Table 20" sheetId="22" r:id="rId22"/>
    <sheet name="Hisoanic X Cause" sheetId="23" r:id="rId23"/>
  </sheets>
  <definedNames>
    <definedName name="_xlnm.Print_Area" localSheetId="22">'Hisoanic X Cause'!$B$1:$E$31</definedName>
    <definedName name="_xlnm.Print_Area" localSheetId="1">'Overview'!$A$1:$C$20</definedName>
    <definedName name="_xlnm.Print_Area" localSheetId="2">'Table 1'!$A$2:$F$30</definedName>
    <definedName name="_xlnm.Print_Area" localSheetId="11">'Table 10'!$A$2:$E$41</definedName>
    <definedName name="_xlnm.Print_Area" localSheetId="12">'Table 11'!$A$2:$F$23</definedName>
    <definedName name="_xlnm.Print_Area" localSheetId="13">'Table 12'!$A$2:$M$20</definedName>
    <definedName name="_xlnm.Print_Area" localSheetId="14">'Table 13'!$A$2:$J$21</definedName>
    <definedName name="_xlnm.Print_Area" localSheetId="15">'Table 14'!$A$2:$J$21</definedName>
    <definedName name="_xlnm.Print_Area" localSheetId="16">'Table 15'!$A$2:$D$63</definedName>
    <definedName name="_xlnm.Print_Area" localSheetId="17">'Table 16'!$A$2:$D$61</definedName>
    <definedName name="_xlnm.Print_Area" localSheetId="18">'Table 17'!$A$2:$D$58</definedName>
    <definedName name="_xlnm.Print_Area" localSheetId="19">'Table 18'!$A$2:$D$60</definedName>
    <definedName name="_xlnm.Print_Area" localSheetId="20">'Table 19'!$A$2:$D$57</definedName>
    <definedName name="_xlnm.Print_Area" localSheetId="3">'Table 2'!$A$2:$I$32</definedName>
    <definedName name="_xlnm.Print_Area" localSheetId="21">'Table 20'!$A$2:$E$20</definedName>
    <definedName name="_xlnm.Print_Area" localSheetId="4">'Table 3'!$A$2:$M$30</definedName>
    <definedName name="_xlnm.Print_Area" localSheetId="5">'Table 4'!$A$2:$F$22</definedName>
    <definedName name="_xlnm.Print_Area" localSheetId="6">'Table 5'!$A$2:$F$22</definedName>
    <definedName name="_xlnm.Print_Area" localSheetId="7">'Table 6'!$A$2:$F$22</definedName>
    <definedName name="_xlnm.Print_Area" localSheetId="8">'Table 7'!$A$2:$E$38</definedName>
    <definedName name="_xlnm.Print_Area" localSheetId="9">'Table 8'!$A$2:$V$14</definedName>
    <definedName name="_xlnm.Print_Area" localSheetId="10">'Table 9'!$A$2:$E$16</definedName>
  </definedNames>
  <calcPr fullCalcOnLoad="1" fullPrecision="0"/>
</workbook>
</file>

<file path=xl/sharedStrings.xml><?xml version="1.0" encoding="utf-8"?>
<sst xmlns="http://schemas.openxmlformats.org/spreadsheetml/2006/main" count="950" uniqueCount="373">
  <si>
    <t>Resident Deaths</t>
  </si>
  <si>
    <t>Infant Deaths</t>
  </si>
  <si>
    <t>Neonatal Deaths</t>
  </si>
  <si>
    <t>Perinatal Deaths</t>
  </si>
  <si>
    <t>Maternal Deaths</t>
  </si>
  <si>
    <t>Deaths from Heart Disease per Day</t>
  </si>
  <si>
    <t>Deaths from Cancer per Day</t>
  </si>
  <si>
    <t>Deaths from Stroke per Day</t>
  </si>
  <si>
    <t>Median Age at Death</t>
  </si>
  <si>
    <t>Median Age at Death for Males</t>
  </si>
  <si>
    <t>Median Age at Death for Females</t>
  </si>
  <si>
    <t>Table 2.1</t>
  </si>
  <si>
    <t>Number of Deaths and Crude Death Rates</t>
  </si>
  <si>
    <t>1970</t>
  </si>
  <si>
    <t>1975</t>
  </si>
  <si>
    <t>1980</t>
  </si>
  <si>
    <t>1985</t>
  </si>
  <si>
    <t>1986</t>
  </si>
  <si>
    <t>1987</t>
  </si>
  <si>
    <t>1988</t>
  </si>
  <si>
    <t>1989</t>
  </si>
  <si>
    <t>1990</t>
  </si>
  <si>
    <t>1991</t>
  </si>
  <si>
    <t>1992</t>
  </si>
  <si>
    <t>1993</t>
  </si>
  <si>
    <t>1994</t>
  </si>
  <si>
    <t>1995</t>
  </si>
  <si>
    <t>1996</t>
  </si>
  <si>
    <t>Table 2.2</t>
  </si>
  <si>
    <t>N.A.</t>
  </si>
  <si>
    <t>Note:      Death records with race not stated are included only in the "All Races" column.</t>
  </si>
  <si>
    <t>White</t>
  </si>
  <si>
    <t>Black</t>
  </si>
  <si>
    <t>Unknown</t>
  </si>
  <si>
    <t xml:space="preserve">Totals </t>
  </si>
  <si>
    <t>Table 2.3</t>
  </si>
  <si>
    <t>Number of Deaths by Age, Race, and Sex</t>
  </si>
  <si>
    <t>&lt; 1</t>
  </si>
  <si>
    <t>01-14</t>
  </si>
  <si>
    <t>15-24</t>
  </si>
  <si>
    <t xml:space="preserve">  10-14</t>
  </si>
  <si>
    <t>25-34</t>
  </si>
  <si>
    <t xml:space="preserve">  15-19</t>
  </si>
  <si>
    <t>35-44</t>
  </si>
  <si>
    <t xml:space="preserve">  20-24</t>
  </si>
  <si>
    <t>45-54</t>
  </si>
  <si>
    <t xml:space="preserve">  25-29</t>
  </si>
  <si>
    <t>55-64</t>
  </si>
  <si>
    <t xml:space="preserve">  30-34</t>
  </si>
  <si>
    <t>65-74</t>
  </si>
  <si>
    <t xml:space="preserve">  35-39</t>
  </si>
  <si>
    <t>75-84</t>
  </si>
  <si>
    <t xml:space="preserve">  40-44</t>
  </si>
  <si>
    <t>85+</t>
  </si>
  <si>
    <t xml:space="preserve">  45-49</t>
  </si>
  <si>
    <t xml:space="preserve">  50-54</t>
  </si>
  <si>
    <t xml:space="preserve">  55-59</t>
  </si>
  <si>
    <t>All Ages</t>
  </si>
  <si>
    <t xml:space="preserve">  60-64</t>
  </si>
  <si>
    <t xml:space="preserve">  65-69</t>
  </si>
  <si>
    <t xml:space="preserve">  70-74</t>
  </si>
  <si>
    <t xml:space="preserve">  75-79</t>
  </si>
  <si>
    <t xml:space="preserve">  80-84</t>
  </si>
  <si>
    <t xml:space="preserve">  85-89</t>
  </si>
  <si>
    <t xml:space="preserve">  90+</t>
  </si>
  <si>
    <t xml:space="preserve"> All Ages</t>
  </si>
  <si>
    <t>Note:      Death records with race and/or sex not stated are included only in the "Total" column.</t>
  </si>
  <si>
    <t>Table 2.4</t>
  </si>
  <si>
    <t>All Races</t>
  </si>
  <si>
    <t>American Indian</t>
  </si>
  <si>
    <t>Number</t>
  </si>
  <si>
    <t>Rate</t>
  </si>
  <si>
    <t>Crude Rate</t>
  </si>
  <si>
    <t>Table 2.5</t>
  </si>
  <si>
    <t>Table 2.6</t>
  </si>
  <si>
    <t>Table 2.7</t>
  </si>
  <si>
    <t>1901</t>
  </si>
  <si>
    <t>1910</t>
  </si>
  <si>
    <t>1920</t>
  </si>
  <si>
    <t>55.1</t>
  </si>
  <si>
    <t>56.0</t>
  </si>
  <si>
    <t>1930</t>
  </si>
  <si>
    <t>59.8</t>
  </si>
  <si>
    <t>62.8</t>
  </si>
  <si>
    <t>1940</t>
  </si>
  <si>
    <t>63.4</t>
  </si>
  <si>
    <t>64.4</t>
  </si>
  <si>
    <t>1950</t>
  </si>
  <si>
    <t>1960</t>
  </si>
  <si>
    <t>71.8</t>
  </si>
  <si>
    <t>78.8</t>
  </si>
  <si>
    <t>72.0</t>
  </si>
  <si>
    <t>78.9</t>
  </si>
  <si>
    <t>Population</t>
  </si>
  <si>
    <t>Year of Death</t>
  </si>
  <si>
    <t xml:space="preserve"> Subgroup</t>
  </si>
  <si>
    <t xml:space="preserve">  Male</t>
  </si>
  <si>
    <t xml:space="preserve">  Female</t>
  </si>
  <si>
    <t>Table 2.9</t>
  </si>
  <si>
    <t>Deaths by Sex and Marital Status</t>
  </si>
  <si>
    <t>Males</t>
  </si>
  <si>
    <t>Females</t>
  </si>
  <si>
    <t>Marital Status</t>
  </si>
  <si>
    <t>Percent</t>
  </si>
  <si>
    <t>Total</t>
  </si>
  <si>
    <t>Never Married</t>
  </si>
  <si>
    <t xml:space="preserve">  Divorced</t>
  </si>
  <si>
    <t xml:space="preserve">  Widowed</t>
  </si>
  <si>
    <t xml:space="preserve">  Married</t>
  </si>
  <si>
    <t xml:space="preserve">  Unknown</t>
  </si>
  <si>
    <t>Table 2.10</t>
  </si>
  <si>
    <t>Michigan Deaths</t>
  </si>
  <si>
    <t>Occurring Outside Michigan to Michigan</t>
  </si>
  <si>
    <t>Residents by Place of Occurrence and</t>
  </si>
  <si>
    <t xml:space="preserve">Occurring in Michigan to Non-Michigan </t>
  </si>
  <si>
    <t xml:space="preserve"> Total</t>
  </si>
  <si>
    <t xml:space="preserve"> Florida</t>
  </si>
  <si>
    <t xml:space="preserve"> Ohio</t>
  </si>
  <si>
    <t xml:space="preserve"> Wisconsin</t>
  </si>
  <si>
    <t xml:space="preserve"> Indiana</t>
  </si>
  <si>
    <t xml:space="preserve"> Illinois</t>
  </si>
  <si>
    <t xml:space="preserve"> Arizona</t>
  </si>
  <si>
    <t xml:space="preserve"> Texas</t>
  </si>
  <si>
    <t xml:space="preserve"> Minnesota</t>
  </si>
  <si>
    <t xml:space="preserve"> Tennessee</t>
  </si>
  <si>
    <t xml:space="preserve"> Nevada</t>
  </si>
  <si>
    <t xml:space="preserve"> Georgia</t>
  </si>
  <si>
    <t xml:space="preserve"> Kentucky</t>
  </si>
  <si>
    <t>Michigan. Combine rest for Other States. Puerto</t>
  </si>
  <si>
    <t>Male</t>
  </si>
  <si>
    <t>Female</t>
  </si>
  <si>
    <t>Table 2.11</t>
  </si>
  <si>
    <t>Leading Causes of Death and Cause-Specific Rates</t>
  </si>
  <si>
    <t>Rank</t>
  </si>
  <si>
    <t>Michigan</t>
  </si>
  <si>
    <t>Table 2.12</t>
  </si>
  <si>
    <t>Number of Deaths for Ten Leading Causes by Race and Sex</t>
  </si>
  <si>
    <t>Diseases of the Heart</t>
  </si>
  <si>
    <t>Cancer</t>
  </si>
  <si>
    <t>Stroke</t>
  </si>
  <si>
    <t>Diabetes Mellitus</t>
  </si>
  <si>
    <t>Suicide</t>
  </si>
  <si>
    <t>Kidney Disease</t>
  </si>
  <si>
    <t>Chronic Liver Disease and Cirrhosis</t>
  </si>
  <si>
    <t>Note:     Death records with race/sex not stated are included only in the "Total" column.</t>
  </si>
  <si>
    <t>Table 2.13</t>
  </si>
  <si>
    <t>Asian &amp; Pacific Islander</t>
  </si>
  <si>
    <t>Table 2.14</t>
  </si>
  <si>
    <t>Table 2.15</t>
  </si>
  <si>
    <t>Leading Causes of Death and Cause-Specific Rates by Age</t>
  </si>
  <si>
    <t xml:space="preserve">    2.Cancer</t>
  </si>
  <si>
    <t xml:space="preserve">    3.Stroke</t>
  </si>
  <si>
    <t xml:space="preserve">      All Causes</t>
  </si>
  <si>
    <t>Under 1 Year</t>
  </si>
  <si>
    <t>1-4 Years</t>
  </si>
  <si>
    <t xml:space="preserve">    4.Cancer</t>
  </si>
  <si>
    <t>5-14 Years</t>
  </si>
  <si>
    <t>15-24 Years</t>
  </si>
  <si>
    <t>25-34 Years</t>
  </si>
  <si>
    <t xml:space="preserve">    1.Cancer</t>
  </si>
  <si>
    <t>35-49 Years</t>
  </si>
  <si>
    <t>50-64 Years</t>
  </si>
  <si>
    <t>65 and Over</t>
  </si>
  <si>
    <t>Table 2.16</t>
  </si>
  <si>
    <t xml:space="preserve">    5.Stroke</t>
  </si>
  <si>
    <t xml:space="preserve">    3.Cancer</t>
  </si>
  <si>
    <t>Table 2.17</t>
  </si>
  <si>
    <t xml:space="preserve">    4.Stroke</t>
  </si>
  <si>
    <t>Table 2.18</t>
  </si>
  <si>
    <t xml:space="preserve">       All Causes</t>
  </si>
  <si>
    <t>Table 2.19</t>
  </si>
  <si>
    <t>Table 2.20</t>
  </si>
  <si>
    <t>HTLV-III/LAV Infection (AIDS)</t>
  </si>
  <si>
    <t>Cause of Death</t>
  </si>
  <si>
    <t>Pneumonia and Influenza</t>
  </si>
  <si>
    <t>Rates of Potential Life Lost Below Age 75</t>
  </si>
  <si>
    <t>Homicide</t>
  </si>
  <si>
    <t>Note:      Rates are per 100,000 population. Records with sex unspecified are included only in the total column.</t>
  </si>
  <si>
    <t>Age</t>
  </si>
  <si>
    <t>In Years</t>
  </si>
  <si>
    <t>Asian / P.I.</t>
  </si>
  <si>
    <t>Race</t>
  </si>
  <si>
    <t>United States</t>
  </si>
  <si>
    <t>Rate of Death</t>
  </si>
  <si>
    <t>Number of Deaths</t>
  </si>
  <si>
    <t>Leading Causes of Death and Age-Adjusted Death Rates by Race and Sex</t>
  </si>
  <si>
    <t>1998</t>
  </si>
  <si>
    <t xml:space="preserve"> All Other States</t>
  </si>
  <si>
    <t xml:space="preserve"> Canada</t>
  </si>
  <si>
    <t xml:space="preserve"> All Other Areas</t>
  </si>
  <si>
    <t xml:space="preserve"> Unknown</t>
  </si>
  <si>
    <t>Note:     Data for 1950 and 1960 are for persons of white and other than white race.</t>
  </si>
  <si>
    <t xml:space="preserve"> United States</t>
  </si>
  <si>
    <t xml:space="preserve"> Michigan</t>
  </si>
  <si>
    <t>Year</t>
  </si>
  <si>
    <t>Ancestry</t>
  </si>
  <si>
    <t>Arab</t>
  </si>
  <si>
    <t>Hispanic</t>
  </si>
  <si>
    <t>Asian/Pacific Islander</t>
  </si>
  <si>
    <t>All Other Races</t>
  </si>
  <si>
    <t xml:space="preserve">   &lt; 1</t>
  </si>
  <si>
    <t xml:space="preserve">    1-4</t>
  </si>
  <si>
    <t xml:space="preserve">    5-9</t>
  </si>
  <si>
    <t>Amer. Indian</t>
  </si>
  <si>
    <t>Note:      Michigan data for years 1920, 1930 and 1940 are for white persons only.</t>
  </si>
  <si>
    <t>Life Expectancy at Birth by Sex and Race</t>
  </si>
  <si>
    <t>Table 2.8</t>
  </si>
  <si>
    <r>
      <t xml:space="preserve">Note:  </t>
    </r>
    <r>
      <rPr>
        <vertAlign val="superscript"/>
        <sz val="8"/>
        <rFont val="Arial"/>
        <family val="2"/>
      </rPr>
      <t xml:space="preserve">    </t>
    </r>
    <r>
      <rPr>
        <sz val="8"/>
        <rFont val="Arial"/>
        <family val="2"/>
      </rPr>
      <t>Divorced includes legally separated.</t>
    </r>
  </si>
  <si>
    <t xml:space="preserve">     Residents Dying Outside Michigan</t>
  </si>
  <si>
    <t>Geographic Area</t>
  </si>
  <si>
    <t xml:space="preserve">   Non-Residents Dying in Michigan</t>
  </si>
  <si>
    <t>U. S.</t>
  </si>
  <si>
    <t>Rank and Cause of Death</t>
  </si>
  <si>
    <t>Due to the 10 Leading Causes of Death and Selected Other Causes</t>
  </si>
  <si>
    <t>Michigan Rank</t>
  </si>
  <si>
    <t>Age in Years</t>
  </si>
  <si>
    <t>Age-Adjusted Rate</t>
  </si>
  <si>
    <t>Care should be taken drawing inferences from rates based on small numbers of events or a small population base.  These rates tend to exhibit considerable variation which may negate their usefulness for comprative purposes.</t>
  </si>
  <si>
    <t>Ranking of top 15 states of residents dying outside</t>
  </si>
  <si>
    <t>Note:     Age-adjusted death rates are based on age-specific death rates per 100,000 population in specified group. Age-adjusted death rates are computed by the direct method, using as the standard population the age distribution of the total population of the United States as enumerated in 1940 (see Techincal Notes).  Asterisk (*) indicates that data do not meet standards of reliability or precision.</t>
  </si>
  <si>
    <t>Care should be taken drawing inferences from rates based on small numbers of events or small population base.  These rates tend to exhibit considerable variation which may negate their usefulness for comparative purposes.</t>
  </si>
  <si>
    <t>Sub Total</t>
  </si>
  <si>
    <t>All Other Causes</t>
  </si>
  <si>
    <t>Note:      Death records with sex and/or race not stated were randomly allocated prior to computation of age-specific death rates.  Records with age not stated were included in the "85+" row.  Death records with all other races stated are included only in the "Total" column.  Rates are based on age-specific death rates per 100,000 population in specified group.  Age-adjusted death rates are computed by the direct method, using as the standard population the age distribution of the total population of the United States as enumerated in 2000.  Asterisk (*) indicates that data do not meet standards of reliability or precision.</t>
  </si>
  <si>
    <t xml:space="preserve"> North Carolina</t>
  </si>
  <si>
    <t xml:space="preserve"> Missouri</t>
  </si>
  <si>
    <t>Rico &amp; Virgin Islands are added to the All Other Areas.</t>
  </si>
  <si>
    <t>Chronic lower respiratory diseases</t>
  </si>
  <si>
    <t>Accidents</t>
  </si>
  <si>
    <t>Alzheimer's disease</t>
  </si>
  <si>
    <t>Septicemia</t>
  </si>
  <si>
    <t xml:space="preserve">    2.Congenital malformations</t>
  </si>
  <si>
    <t xml:space="preserve">    3.Chronic lower respiratory disease</t>
  </si>
  <si>
    <t xml:space="preserve">    4.Chronic lower respiratory disease</t>
  </si>
  <si>
    <t xml:space="preserve">Note:     Rates are per 100,000 population. </t>
  </si>
  <si>
    <t xml:space="preserve">    5.Diseases of the heart</t>
  </si>
  <si>
    <t xml:space="preserve">    3.Congenital malformations</t>
  </si>
  <si>
    <t xml:space="preserve">    4.Homicide</t>
  </si>
  <si>
    <t xml:space="preserve">    3.Diseases of the heart</t>
  </si>
  <si>
    <t xml:space="preserve">    4.Diseases of the heart</t>
  </si>
  <si>
    <t xml:space="preserve">    5.Chronic liver disease and cirrhosis</t>
  </si>
  <si>
    <t xml:space="preserve">    2.Diseases of the heart</t>
  </si>
  <si>
    <t xml:space="preserve">    5.Diabetes mellitus</t>
  </si>
  <si>
    <t xml:space="preserve">    5.Alzheimer's Disease</t>
  </si>
  <si>
    <t xml:space="preserve">    1.Diseases of the heart</t>
  </si>
  <si>
    <t xml:space="preserve">    4.Diabetes mellitus</t>
  </si>
  <si>
    <t xml:space="preserve">    1.Certain conditions originating in the perinatal period</t>
  </si>
  <si>
    <t xml:space="preserve"> California</t>
  </si>
  <si>
    <t xml:space="preserve"> Alabama</t>
  </si>
  <si>
    <t>Chronic Lower Respiratory Disease</t>
  </si>
  <si>
    <t>Accidents (Unintentional injuries)</t>
  </si>
  <si>
    <t>Deaths from C.L.R.D. per Day</t>
  </si>
  <si>
    <t xml:space="preserve">    5.Kidney Disease</t>
  </si>
  <si>
    <t xml:space="preserve">    3.Accidents</t>
  </si>
  <si>
    <t xml:space="preserve">    5.Accidents</t>
  </si>
  <si>
    <t xml:space="preserve">    3.Homicide</t>
  </si>
  <si>
    <t xml:space="preserve">    1.Accidents</t>
  </si>
  <si>
    <t xml:space="preserve">    1.Homicide</t>
  </si>
  <si>
    <t xml:space="preserve">    2.Accidents</t>
  </si>
  <si>
    <t xml:space="preserve">    2.Homicide</t>
  </si>
  <si>
    <t xml:space="preserve">    3.Suicide</t>
  </si>
  <si>
    <t xml:space="preserve">    4.Suicide</t>
  </si>
  <si>
    <t xml:space="preserve">    5.Homicide</t>
  </si>
  <si>
    <t xml:space="preserve">    2.Suicide</t>
  </si>
  <si>
    <t xml:space="preserve">    5.Cancer</t>
  </si>
  <si>
    <t xml:space="preserve">    5.Human immunodeficiency virus (HIV) disease</t>
  </si>
  <si>
    <t xml:space="preserve">    4.Accidents</t>
  </si>
  <si>
    <t>Crude Death Rate (deaths per 1,000 population)</t>
  </si>
  <si>
    <t>Infant Death Rate                                                (infant deaths per 1,000 live births)</t>
  </si>
  <si>
    <t>Neonatal Death Rate                                       (neonatal deaths per 1,000 live births)</t>
  </si>
  <si>
    <r>
      <t>Number of Deaths by Race</t>
    </r>
    <r>
      <rPr>
        <b/>
        <vertAlign val="superscript"/>
        <sz val="12"/>
        <rFont val="Arial"/>
        <family val="2"/>
      </rPr>
      <t xml:space="preserve"> </t>
    </r>
    <r>
      <rPr>
        <b/>
        <sz val="12"/>
        <rFont val="Arial"/>
        <family val="2"/>
      </rPr>
      <t>and Ancestry</t>
    </r>
  </si>
  <si>
    <t>Death Rates by Age and  Race</t>
  </si>
  <si>
    <t>Life Expectancy at Birth by Sex</t>
  </si>
  <si>
    <t>Leading Causes of Death Crude Death Rates by Race and Sex</t>
  </si>
  <si>
    <t xml:space="preserve"> New York</t>
  </si>
  <si>
    <t xml:space="preserve"> Pennsylvania</t>
  </si>
  <si>
    <t>Perinatal Death Rate      (perinatal deaths per 1,000 total births)</t>
  </si>
  <si>
    <t>Maternal Death Rate              (maternal deaths per 100,000 live births)</t>
  </si>
  <si>
    <r>
      <t xml:space="preserve">Note:       Rates are per 100,000 population. </t>
    </r>
    <r>
      <rPr>
        <vertAlign val="superscript"/>
        <sz val="10"/>
        <rFont val="Arial"/>
        <family val="2"/>
      </rPr>
      <t xml:space="preserve"> </t>
    </r>
    <r>
      <rPr>
        <sz val="10"/>
        <rFont val="Arial"/>
        <family val="2"/>
      </rPr>
      <t>Asterisk (*) indicates that data do not meet standards of reliability or precision</t>
    </r>
  </si>
  <si>
    <t xml:space="preserve">    4.Sudden infant deaths (SIDS)</t>
  </si>
  <si>
    <t>Colorado</t>
  </si>
  <si>
    <t>Alzheimers Disease</t>
  </si>
  <si>
    <t xml:space="preserve">    3.Diabetes mellitus</t>
  </si>
  <si>
    <t xml:space="preserve">    5.Pneumonia &amp; Influenza</t>
  </si>
  <si>
    <t xml:space="preserve">    5.Chronic lower respiratory disease</t>
  </si>
  <si>
    <t xml:space="preserve">    5.Congenital malformations</t>
  </si>
  <si>
    <t xml:space="preserve">    4.Sudden Infant Deaths (SIDS)</t>
  </si>
  <si>
    <t>Michigan Resident Black Males, 2005</t>
  </si>
  <si>
    <t>Virginia</t>
  </si>
  <si>
    <t>Arkansas</t>
  </si>
  <si>
    <t>South Carolina</t>
  </si>
  <si>
    <t>Iowa</t>
  </si>
  <si>
    <t xml:space="preserve">* </t>
  </si>
  <si>
    <t xml:space="preserve">    5.Alzheimers</t>
  </si>
  <si>
    <r>
      <t xml:space="preserve">Note:      </t>
    </r>
    <r>
      <rPr>
        <sz val="10"/>
        <rFont val="Arial"/>
        <family val="2"/>
      </rPr>
      <t>Age groups do not add to respective totals because records with age not stated are included only in the "All Ages" row.  Rates may not agree with those shown elsewhere in this section since records with sex and race not stated were randomly allocated prior to rate calculation for the other tables, and were not included in calculations for this table.  Cause-specific rates are per 100,000 population.  Asterisk (*) indicates that data do not meet standards of reliability or precision.</t>
    </r>
  </si>
  <si>
    <t xml:space="preserve">    4.Chronic liver disease and cirrhosis</t>
  </si>
  <si>
    <t>Michigan and United States Residents, 1970 - 2006</t>
  </si>
  <si>
    <r>
      <t xml:space="preserve">Source:  1970 - 2006 Michigan Resident Death Files, Vital Records and Health Data Development Section, MDCH </t>
    </r>
    <r>
      <rPr>
        <i/>
        <sz val="8"/>
        <rFont val="Arial"/>
        <family val="2"/>
      </rPr>
      <t>Monthly Vital Statistics Reports</t>
    </r>
    <r>
      <rPr>
        <sz val="8"/>
        <rFont val="Arial"/>
        <family val="2"/>
      </rPr>
      <t>, Nataional Center for Health Statistics.</t>
    </r>
  </si>
  <si>
    <t>An Overview, 2006</t>
  </si>
  <si>
    <t>Source:  1980, 1985-2006 Michigan Resident Death Files, Vital Records and Health Data Development Section, MDCH</t>
  </si>
  <si>
    <t>Michigan Residents, Selected Years, 1980 - 2006</t>
  </si>
  <si>
    <t>Michigan Residents, 2006</t>
  </si>
  <si>
    <t>Source:  2006 Michigan Resident Death File, Vital Records and Health Data Development Section, MDCH</t>
  </si>
  <si>
    <t>Source:  2006 Michigan Resident Death File, Division for Vital Records and Health Statistics, MDCH</t>
  </si>
  <si>
    <t>Michigan Male Residents, 2006</t>
  </si>
  <si>
    <t>Michigan Female Residents, 2006</t>
  </si>
  <si>
    <t>Michigan Residents Selected Years 1901 - 2006</t>
  </si>
  <si>
    <r>
      <t xml:space="preserve">Source:  1901 - 2006 Michigan Resident Death File, Vital Records and Health Data Development Section, MDCH  </t>
    </r>
    <r>
      <rPr>
        <i/>
        <sz val="8"/>
        <rFont val="Arial"/>
        <family val="2"/>
      </rPr>
      <t>Monthly Vital Statistics Report</t>
    </r>
    <r>
      <rPr>
        <sz val="8"/>
        <rFont val="Arial"/>
        <family val="2"/>
      </rPr>
      <t>, National Center for Health Statistics</t>
    </r>
  </si>
  <si>
    <t>and United States Residents Selected Years, 1901 - 2004</t>
  </si>
  <si>
    <t>Michigan Residents, Selected Years, 1950 - 2006</t>
  </si>
  <si>
    <t>Source:  1950 - 2006 Michigan Resident Death Files, Vital Records and Health Data Development Section, Michigan Department of Community Health</t>
  </si>
  <si>
    <t>Residents by Place of Residence, 2006</t>
  </si>
  <si>
    <t>Source:  2006 Resident and Occurrence Death Files, Vital Records and Health Data Development Section, MDCH</t>
  </si>
  <si>
    <t>Michigan Residents, 2006 and United States Residents, 2004</t>
  </si>
  <si>
    <t xml:space="preserve">    5-6.Homicide-Diseases of the Heart</t>
  </si>
  <si>
    <t xml:space="preserve"> 1-2.Accidents-Congenital malformations</t>
  </si>
  <si>
    <t xml:space="preserve"> 3-4.Cancer - Homicide</t>
  </si>
  <si>
    <t xml:space="preserve"> 5-6.Diseases of the Heart-Chronic lower respiratory disease</t>
  </si>
  <si>
    <t xml:space="preserve"> 1-3.Accidents-Homicide-Chronic lower respiratory disease</t>
  </si>
  <si>
    <t xml:space="preserve"> 5-6.Congenital malformations-Diseases of the Heart</t>
  </si>
  <si>
    <t>Michigan Resident White Males, 2006</t>
  </si>
  <si>
    <t xml:space="preserve"> 5-6.Diseases of the heart-Kidney Disease</t>
  </si>
  <si>
    <t xml:space="preserve"> 4-6.Pneumonia &amp; Influenza-Septicemia-Homicide</t>
  </si>
  <si>
    <t xml:space="preserve">    5.Suicide</t>
  </si>
  <si>
    <t>2-5.Congenital malformations - Diseases of the heart - Certain conditions originating in the perinatal period - Pneumonia &amp; Influenza</t>
  </si>
  <si>
    <t>3-4.Cancer-Chronic lower respiratory disease</t>
  </si>
  <si>
    <t>Michigan Resident White Females, 2006</t>
  </si>
  <si>
    <t>Note:      Subtotals by sex and race do not add to the grand total as the age was not stated on records for 1 female.  Age groups do not add to respective totals because records with age not stated are included only in the "All Ages" row.  Rates may not agree with those shown elsewhere in this section since records with sex and race not stated were randomly allocated prior to rate calculation for the other tables, and were not included in calculations for this table.  Cause-specific rates are per 100,000 population.  Asterisk (*) indicates that data do not meet standards of reliability or precision.</t>
  </si>
  <si>
    <t>5-6.Homicide - Septicemia</t>
  </si>
  <si>
    <t>3-4.Cancer-Diseases of the heart</t>
  </si>
  <si>
    <t xml:space="preserve"> 2-3.Cancer-Congenital malformations</t>
  </si>
  <si>
    <t xml:space="preserve"> 5-6.Homicide-Diabetes mellitus</t>
  </si>
  <si>
    <t>Note:      Subtotals by sex and race do not add to the grand total as the age was not stated on records for 1 male.  Age groups do not add to respective totals because records with age not stated are included only in the "All Ages" row.  Rates may not agree with those shown elsewhere in this section since records with sex and race not stated were randomly allocated prior to rate calculation for the other tables, and were not included in calculations for this table.  Cause-specific rates are per 100,000 population.  Asterisk (*) indicates that data do not meet standards of reliability or precision.</t>
  </si>
  <si>
    <t>Michigan Resident Black Females, 2006</t>
  </si>
  <si>
    <t>3-4.Stroke-Diabetes mellitus</t>
  </si>
  <si>
    <t>5-9.Diseases of the Heart-Cancer-Chronic lower respiratory disease-Congenital malformations-Suicide</t>
  </si>
  <si>
    <t>Note:     Crude death rates are deaths per 1,000 population.   2005-2006 U.S. data are provisional.</t>
  </si>
  <si>
    <t>2004 U.S. data is final August. 21, 2007 publication</t>
  </si>
  <si>
    <r>
      <t xml:space="preserve">Source:  2006 Michigan Resident Death File, Vital Records and Health Data Development Section, MDCH  </t>
    </r>
    <r>
      <rPr>
        <i/>
        <sz val="8"/>
        <rFont val="Arial"/>
        <family val="2"/>
      </rPr>
      <t>Volume 55, Number 19, August 21,2007, National Vital Statistics Report</t>
    </r>
    <r>
      <rPr>
        <sz val="8"/>
        <rFont val="Arial"/>
        <family val="2"/>
      </rPr>
      <t>, National Center for Health Statistics.</t>
    </r>
  </si>
  <si>
    <t>Source: 2006 Michigan Resident Death File, Vital Records and Health Data Development Section, MDCH</t>
  </si>
  <si>
    <t>Number of Deaths for Selected Causes by Sex</t>
  </si>
  <si>
    <t>Michigan Hispanic Residents, 2006</t>
  </si>
  <si>
    <t>Cause of Deaths</t>
  </si>
  <si>
    <t>Certain conditions originating in the perinatal period</t>
  </si>
  <si>
    <t>Drug-induced deaths</t>
  </si>
  <si>
    <t>Congenital Malformations</t>
  </si>
  <si>
    <t>AIDS</t>
  </si>
  <si>
    <t>Atherosclerosis</t>
  </si>
  <si>
    <t xml:space="preserve">--- </t>
  </si>
  <si>
    <t>Source: 2006 Michigan Resident Death File, Vital Records &amp; Health Data Development Section, Michigan Department of Community Health.</t>
  </si>
  <si>
    <t>Total Deaths</t>
  </si>
  <si>
    <t>Note: Deaths with sex not stated are included in the "Total" column only. The sum of the deaths may be greater than the total as drug-induced deaths may include accidents and suicides.</t>
  </si>
  <si>
    <t>Index</t>
  </si>
  <si>
    <r>
      <t xml:space="preserve">Table 1   </t>
    </r>
    <r>
      <rPr>
        <sz val="10"/>
        <rFont val="Comic Sans MS"/>
        <family val="4"/>
      </rPr>
      <t>Number of Deaths and Crude Death Rates, Michigan and United States Residents, 1970 - 2006</t>
    </r>
  </si>
  <si>
    <r>
      <t xml:space="preserve">Table 2   </t>
    </r>
    <r>
      <rPr>
        <sz val="10"/>
        <rFont val="Comic Sans MS"/>
        <family val="4"/>
      </rPr>
      <t>Number of Deaths by Race and Ancestry, Michigan Residents, 1970 - 2006</t>
    </r>
  </si>
  <si>
    <r>
      <t xml:space="preserve">Table 3   </t>
    </r>
    <r>
      <rPr>
        <sz val="10"/>
        <rFont val="Comic Sans MS"/>
        <family val="4"/>
      </rPr>
      <t>Number of Deaths by Age, Race, and Sex, Michigan Residents, 2006</t>
    </r>
  </si>
  <si>
    <r>
      <t xml:space="preserve">Table 4   </t>
    </r>
    <r>
      <rPr>
        <sz val="10"/>
        <rFont val="Comic Sans MS"/>
        <family val="4"/>
      </rPr>
      <t>Death Rates and Age-Adjusted Death Rates by Age and Race,  Michigan Residents, 2006</t>
    </r>
  </si>
  <si>
    <r>
      <t xml:space="preserve">Table 5   </t>
    </r>
    <r>
      <rPr>
        <sz val="10"/>
        <rFont val="Comic Sans MS"/>
        <family val="4"/>
      </rPr>
      <t>Death Rates and Age-Adjusted Death Rates by Age and Race, Michigan Male Residents, 2006</t>
    </r>
  </si>
  <si>
    <r>
      <t xml:space="preserve">Table 6   </t>
    </r>
    <r>
      <rPr>
        <sz val="10"/>
        <rFont val="Comic Sans MS"/>
        <family val="4"/>
      </rPr>
      <t>Death Rates and Age-Adjusted Death Rates by Age and Race,  Michigan Female Residents, 2006</t>
    </r>
  </si>
  <si>
    <r>
      <t xml:space="preserve">Table 8   </t>
    </r>
    <r>
      <rPr>
        <sz val="10"/>
        <rFont val="Comic Sans MS"/>
        <family val="4"/>
      </rPr>
      <t>Life Expectancy at Birth by Sex and Race, Michigan Residents, Selected Years, 1950 - 2006</t>
    </r>
  </si>
  <si>
    <r>
      <t xml:space="preserve">Table 9   </t>
    </r>
    <r>
      <rPr>
        <sz val="10"/>
        <rFont val="Comic Sans MS"/>
        <family val="4"/>
      </rPr>
      <t>Deaths by Sex, and Marital Status, Michigan Residents, 2006</t>
    </r>
  </si>
  <si>
    <r>
      <t xml:space="preserve">Table 10   </t>
    </r>
    <r>
      <rPr>
        <sz val="10"/>
        <rFont val="Comic Sans MS"/>
        <family val="4"/>
      </rPr>
      <t>Michigan Resident Deaths Occurring Outside Michigan by Place of Occurrence and Occurring in Michigan to Non-Michigan Residentsby Place of Residence, 2006</t>
    </r>
  </si>
  <si>
    <r>
      <t xml:space="preserve">Table 12   </t>
    </r>
    <r>
      <rPr>
        <sz val="10"/>
        <rFont val="Comic Sans MS"/>
        <family val="4"/>
      </rPr>
      <t>Number of Deaths by Ten Leading Causes by Race and Sex, Michigan Residents, 2006</t>
    </r>
  </si>
  <si>
    <r>
      <t xml:space="preserve">Table 13   </t>
    </r>
    <r>
      <rPr>
        <sz val="10"/>
        <rFont val="Comic Sans MS"/>
        <family val="4"/>
      </rPr>
      <t>Leading Causes of Death and Crude Death Rates by Race and Sex, Michigan Residents, 2006</t>
    </r>
  </si>
  <si>
    <r>
      <t xml:space="preserve">Table 14   </t>
    </r>
    <r>
      <rPr>
        <sz val="10"/>
        <rFont val="Comic Sans MS"/>
        <family val="4"/>
      </rPr>
      <t>Leading Causes of Death and Age-Adjusted Death Rates by Race and Sex, Michigan Residents, 2006</t>
    </r>
  </si>
  <si>
    <r>
      <t xml:space="preserve">Table 15   </t>
    </r>
    <r>
      <rPr>
        <sz val="10"/>
        <rFont val="Comic Sans MS"/>
        <family val="4"/>
      </rPr>
      <t>Leading Causes of Death and Cause-Specific Rates by Age, Sex and Race, Michigan Residents, 2006</t>
    </r>
  </si>
  <si>
    <r>
      <t xml:space="preserve">Table 16   </t>
    </r>
    <r>
      <rPr>
        <sz val="10"/>
        <rFont val="Comic Sans MS"/>
        <family val="4"/>
      </rPr>
      <t>Leading Causes of Death and Cause-Specific Rates by Age, Sex and Race, Michigan Residents White Males, 2006</t>
    </r>
  </si>
  <si>
    <r>
      <t xml:space="preserve">Table 17   </t>
    </r>
    <r>
      <rPr>
        <sz val="10"/>
        <rFont val="Comic Sans MS"/>
        <family val="4"/>
      </rPr>
      <t>Leading Causes of Death and Cause-Specific Rates by Age, Sex and Race, Michigan Residents Black Males, 2006</t>
    </r>
  </si>
  <si>
    <r>
      <t xml:space="preserve">Table 18   </t>
    </r>
    <r>
      <rPr>
        <sz val="10"/>
        <rFont val="Comic Sans MS"/>
        <family val="4"/>
      </rPr>
      <t>Leading Causes of Death and Cause-Specific Rates by Age, Sex and Race, Michigan Residents White Females, 2006</t>
    </r>
  </si>
  <si>
    <r>
      <t xml:space="preserve">Table 19   </t>
    </r>
    <r>
      <rPr>
        <sz val="10"/>
        <rFont val="Comic Sans MS"/>
        <family val="4"/>
      </rPr>
      <t>Leading Causes of Death and Cause-Specific Rates by Age, Sex and Race, Michigan Residents Black Females, 2006</t>
    </r>
  </si>
  <si>
    <r>
      <t xml:space="preserve">Table 20   </t>
    </r>
    <r>
      <rPr>
        <sz val="10"/>
        <rFont val="Comic Sans MS"/>
        <family val="4"/>
      </rPr>
      <t>Years of Potential Life Lost Below Age 75, Due to the Ten Leading Causes of Death and Selected Other Causes, Michigan Residents, 2006</t>
    </r>
  </si>
  <si>
    <r>
      <t xml:space="preserve">Table 11   </t>
    </r>
    <r>
      <rPr>
        <sz val="10"/>
        <rFont val="Comic Sans MS"/>
        <family val="4"/>
      </rPr>
      <t>Leading Causes of Death and Cause-Specific Rates, Michigan Residents, 2006 and United States Residents, 2004</t>
    </r>
  </si>
  <si>
    <r>
      <t xml:space="preserve">Table 7   </t>
    </r>
    <r>
      <rPr>
        <sz val="10"/>
        <rFont val="Comic Sans MS"/>
        <family val="4"/>
      </rPr>
      <t>Life Expectancy at Birth by Sex, Michigan Residents Selected Years, 1901 - 2006 and United States Residents Selected Years, 1901 - 2004</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</si>
</sst>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dd\-mmm\-yy_)"/>
    <numFmt numFmtId="166" formatCode="0.0_)"/>
    <numFmt numFmtId="167" formatCode="#,##0.0_);\(#,##0.0\)"/>
    <numFmt numFmtId="168" formatCode="#,##0.0"/>
    <numFmt numFmtId="169" formatCode="0.0"/>
    <numFmt numFmtId="170" formatCode="0_)"/>
    <numFmt numFmtId="171" formatCode="#,##0_(;;&quot;---&quot;_(;&quot;---&quot;_("/>
    <numFmt numFmtId="172" formatCode="_(* #,##0_);_(* \(#,##0\);_(* &quot;-&quot;??_);_(@_)"/>
    <numFmt numFmtId="173" formatCode="#,##0.000_);\(#,##0.000\)"/>
  </numFmts>
  <fonts count="24">
    <font>
      <sz val="10"/>
      <name val="CG Times (W1)"/>
      <family val="0"/>
    </font>
    <font>
      <b/>
      <sz val="10"/>
      <name val="CG Times (W1)"/>
      <family val="0"/>
    </font>
    <font>
      <i/>
      <sz val="10"/>
      <name val="CG Times (W1)"/>
      <family val="0"/>
    </font>
    <font>
      <b/>
      <i/>
      <sz val="10"/>
      <name val="CG Times (W1)"/>
      <family val="0"/>
    </font>
    <font>
      <sz val="10"/>
      <name val="Arial"/>
      <family val="2"/>
    </font>
    <font>
      <sz val="9"/>
      <name val="Arial"/>
      <family val="2"/>
    </font>
    <font>
      <sz val="8"/>
      <name val="Arial"/>
      <family val="2"/>
    </font>
    <font>
      <sz val="10"/>
      <color indexed="10"/>
      <name val="Arial"/>
      <family val="2"/>
    </font>
    <font>
      <i/>
      <sz val="8"/>
      <name val="Arial"/>
      <family val="2"/>
    </font>
    <font>
      <vertAlign val="superscript"/>
      <sz val="8"/>
      <name val="Arial"/>
      <family val="2"/>
    </font>
    <font>
      <sz val="8"/>
      <name val="CG Times (W1)"/>
      <family val="0"/>
    </font>
    <font>
      <sz val="12"/>
      <color indexed="10"/>
      <name val="Arial"/>
      <family val="2"/>
    </font>
    <font>
      <sz val="12"/>
      <name val="Arial"/>
      <family val="2"/>
    </font>
    <font>
      <b/>
      <sz val="12"/>
      <name val="Arial"/>
      <family val="2"/>
    </font>
    <font>
      <sz val="12"/>
      <name val="CG Times (W1)"/>
      <family val="0"/>
    </font>
    <font>
      <b/>
      <i/>
      <sz val="12"/>
      <name val="Arial"/>
      <family val="2"/>
    </font>
    <font>
      <b/>
      <vertAlign val="superscript"/>
      <sz val="12"/>
      <name val="Arial"/>
      <family val="2"/>
    </font>
    <font>
      <sz val="9"/>
      <name val="CG Times (W1)"/>
      <family val="0"/>
    </font>
    <font>
      <i/>
      <sz val="12"/>
      <name val="Arial"/>
      <family val="2"/>
    </font>
    <font>
      <vertAlign val="superscript"/>
      <sz val="10"/>
      <name val="Arial"/>
      <family val="2"/>
    </font>
    <font>
      <u val="single"/>
      <sz val="10"/>
      <color indexed="12"/>
      <name val="CG Times (W1)"/>
      <family val="0"/>
    </font>
    <font>
      <u val="single"/>
      <sz val="10"/>
      <color indexed="36"/>
      <name val="CG Times (W1)"/>
      <family val="0"/>
    </font>
    <font>
      <sz val="10"/>
      <name val="Comic Sans MS"/>
      <family val="4"/>
    </font>
    <font>
      <b/>
      <sz val="10"/>
      <name val="Comic Sans MS"/>
      <family val="4"/>
    </font>
  </fonts>
  <fills count="2">
    <fill>
      <patternFill/>
    </fill>
    <fill>
      <patternFill patternType="gray125"/>
    </fill>
  </fills>
  <borders count="13">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style="thin"/>
    </border>
    <border>
      <left>
        <color indexed="63"/>
      </left>
      <right style="thin"/>
      <top>
        <color indexed="63"/>
      </top>
      <bottom>
        <color indexed="63"/>
      </bottom>
    </border>
    <border>
      <left style="thin"/>
      <right style="thin"/>
      <top>
        <color indexed="63"/>
      </top>
      <bottom style="thin"/>
    </border>
    <border>
      <left>
        <color indexed="63"/>
      </left>
      <right style="thin"/>
      <top style="thin"/>
      <bottom>
        <color indexed="63"/>
      </bottom>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9" fontId="0" fillId="0" borderId="0" applyFont="0" applyFill="0" applyBorder="0" applyAlignment="0" applyProtection="0"/>
  </cellStyleXfs>
  <cellXfs count="258">
    <xf numFmtId="0" fontId="0" fillId="0" borderId="0" xfId="0" applyAlignment="1">
      <alignment/>
    </xf>
    <xf numFmtId="0" fontId="4" fillId="0" borderId="0" xfId="0" applyFont="1" applyAlignment="1">
      <alignment/>
    </xf>
    <xf numFmtId="0" fontId="4" fillId="0" borderId="0" xfId="0" applyFont="1" applyAlignment="1" applyProtection="1">
      <alignment horizontal="left"/>
      <protection/>
    </xf>
    <xf numFmtId="0" fontId="4" fillId="0" borderId="0" xfId="0" applyFont="1" applyBorder="1" applyAlignment="1">
      <alignment/>
    </xf>
    <xf numFmtId="37" fontId="5" fillId="0" borderId="0" xfId="0" applyNumberFormat="1" applyFont="1" applyBorder="1" applyAlignment="1">
      <alignment/>
    </xf>
    <xf numFmtId="37" fontId="4" fillId="0" borderId="0" xfId="0" applyNumberFormat="1" applyFont="1" applyAlignment="1" applyProtection="1">
      <alignment/>
      <protection/>
    </xf>
    <xf numFmtId="37" fontId="4" fillId="0" borderId="0" xfId="0" applyNumberFormat="1" applyFont="1" applyAlignment="1">
      <alignment/>
    </xf>
    <xf numFmtId="0" fontId="5" fillId="0" borderId="0" xfId="0" applyFont="1" applyBorder="1" applyAlignment="1">
      <alignment/>
    </xf>
    <xf numFmtId="0" fontId="5" fillId="0" borderId="0" xfId="0" applyFont="1" applyBorder="1" applyAlignment="1">
      <alignment wrapText="1"/>
    </xf>
    <xf numFmtId="0" fontId="7" fillId="0" borderId="0" xfId="0" applyFont="1" applyAlignment="1">
      <alignment/>
    </xf>
    <xf numFmtId="0" fontId="6" fillId="0" borderId="0" xfId="0" applyFont="1" applyAlignment="1">
      <alignment/>
    </xf>
    <xf numFmtId="0" fontId="6" fillId="0" borderId="0" xfId="0" applyFont="1" applyAlignment="1" applyProtection="1">
      <alignment horizontal="left"/>
      <protection/>
    </xf>
    <xf numFmtId="0" fontId="6" fillId="0" borderId="0" xfId="0" applyFont="1" applyAlignment="1" applyProtection="1">
      <alignment horizontal="left" indent="4"/>
      <protection/>
    </xf>
    <xf numFmtId="0" fontId="11" fillId="0" borderId="0" xfId="0" applyFont="1" applyAlignment="1">
      <alignment/>
    </xf>
    <xf numFmtId="0" fontId="12" fillId="0" borderId="0" xfId="0" applyFont="1" applyAlignment="1">
      <alignment/>
    </xf>
    <xf numFmtId="164" fontId="12" fillId="0" borderId="0" xfId="0" applyNumberFormat="1" applyFont="1" applyAlignment="1" applyProtection="1">
      <alignment horizontal="centerContinuous"/>
      <protection/>
    </xf>
    <xf numFmtId="0" fontId="12" fillId="0" borderId="0" xfId="0" applyFont="1" applyAlignment="1">
      <alignment horizontal="centerContinuous"/>
    </xf>
    <xf numFmtId="164" fontId="13" fillId="0" borderId="0" xfId="0" applyNumberFormat="1" applyFont="1" applyAlignment="1" applyProtection="1">
      <alignment horizontal="centerContinuous"/>
      <protection/>
    </xf>
    <xf numFmtId="164" fontId="12" fillId="0" borderId="1" xfId="0" applyNumberFormat="1" applyFont="1" applyBorder="1" applyAlignment="1" applyProtection="1">
      <alignment horizontal="centerContinuous"/>
      <protection/>
    </xf>
    <xf numFmtId="164" fontId="12" fillId="0" borderId="2" xfId="0" applyNumberFormat="1" applyFont="1" applyBorder="1" applyAlignment="1" applyProtection="1">
      <alignment horizontal="centerContinuous"/>
      <protection/>
    </xf>
    <xf numFmtId="164" fontId="12" fillId="0" borderId="3" xfId="0" applyNumberFormat="1" applyFont="1" applyBorder="1" applyAlignment="1" applyProtection="1">
      <alignment horizontal="centerContinuous"/>
      <protection/>
    </xf>
    <xf numFmtId="164" fontId="12" fillId="0" borderId="4" xfId="0" applyNumberFormat="1" applyFont="1" applyBorder="1" applyAlignment="1" applyProtection="1">
      <alignment horizontal="center"/>
      <protection/>
    </xf>
    <xf numFmtId="164" fontId="12" fillId="0" borderId="5" xfId="0" applyNumberFormat="1" applyFont="1" applyBorder="1" applyAlignment="1" applyProtection="1" quotePrefix="1">
      <alignment horizontal="left"/>
      <protection/>
    </xf>
    <xf numFmtId="164" fontId="12" fillId="0" borderId="0" xfId="0" applyNumberFormat="1" applyFont="1" applyBorder="1" applyAlignment="1" applyProtection="1">
      <alignment horizontal="center"/>
      <protection/>
    </xf>
    <xf numFmtId="37" fontId="12" fillId="0" borderId="0" xfId="0" applyNumberFormat="1" applyFont="1" applyAlignment="1">
      <alignment/>
    </xf>
    <xf numFmtId="164" fontId="12" fillId="0" borderId="5" xfId="0" applyNumberFormat="1" applyFont="1" applyBorder="1" applyAlignment="1" applyProtection="1">
      <alignment horizontal="left"/>
      <protection/>
    </xf>
    <xf numFmtId="37" fontId="12" fillId="0" borderId="0" xfId="0" applyNumberFormat="1" applyFont="1" applyAlignment="1">
      <alignment horizontal="right"/>
    </xf>
    <xf numFmtId="164" fontId="12" fillId="0" borderId="6" xfId="0" applyNumberFormat="1" applyFont="1" applyBorder="1" applyAlignment="1" applyProtection="1">
      <alignment horizontal="left"/>
      <protection/>
    </xf>
    <xf numFmtId="37" fontId="12" fillId="0" borderId="0" xfId="0" applyNumberFormat="1" applyFont="1" applyAlignment="1" applyProtection="1">
      <alignment/>
      <protection/>
    </xf>
    <xf numFmtId="0" fontId="12" fillId="0" borderId="0" xfId="0" applyFont="1" applyAlignment="1" applyProtection="1">
      <alignment horizontal="centerContinuous"/>
      <protection/>
    </xf>
    <xf numFmtId="0" fontId="13" fillId="0" borderId="0" xfId="0" applyFont="1" applyAlignment="1" applyProtection="1">
      <alignment horizontal="centerContinuous"/>
      <protection/>
    </xf>
    <xf numFmtId="0" fontId="12" fillId="0" borderId="6" xfId="0" applyFont="1" applyBorder="1" applyAlignment="1" applyProtection="1">
      <alignment horizontal="center"/>
      <protection/>
    </xf>
    <xf numFmtId="0" fontId="12" fillId="0" borderId="3" xfId="0" applyFont="1" applyBorder="1" applyAlignment="1" applyProtection="1">
      <alignment horizontal="center"/>
      <protection/>
    </xf>
    <xf numFmtId="0" fontId="12" fillId="0" borderId="0" xfId="0" applyFont="1" applyBorder="1" applyAlignment="1" applyProtection="1">
      <alignment horizontal="center"/>
      <protection/>
    </xf>
    <xf numFmtId="0" fontId="12" fillId="0" borderId="7" xfId="0" applyFont="1" applyBorder="1" applyAlignment="1" applyProtection="1">
      <alignment horizontal="left"/>
      <protection/>
    </xf>
    <xf numFmtId="37" fontId="12" fillId="0" borderId="7" xfId="0" applyNumberFormat="1" applyFont="1" applyBorder="1" applyAlignment="1" applyProtection="1">
      <alignment/>
      <protection/>
    </xf>
    <xf numFmtId="166" fontId="12" fillId="0" borderId="7" xfId="0" applyNumberFormat="1" applyFont="1" applyBorder="1" applyAlignment="1" applyProtection="1">
      <alignment/>
      <protection/>
    </xf>
    <xf numFmtId="166" fontId="12" fillId="0" borderId="0" xfId="0" applyNumberFormat="1" applyFont="1" applyBorder="1" applyAlignment="1" applyProtection="1">
      <alignment/>
      <protection/>
    </xf>
    <xf numFmtId="37" fontId="12" fillId="0" borderId="0" xfId="0" applyNumberFormat="1" applyFont="1" applyBorder="1" applyAlignment="1">
      <alignment/>
    </xf>
    <xf numFmtId="0" fontId="14" fillId="0" borderId="0" xfId="0" applyFont="1" applyAlignment="1">
      <alignment/>
    </xf>
    <xf numFmtId="0" fontId="12" fillId="0" borderId="4" xfId="0" applyFont="1" applyBorder="1" applyAlignment="1" applyProtection="1">
      <alignment horizontal="left"/>
      <protection/>
    </xf>
    <xf numFmtId="37" fontId="12" fillId="0" borderId="4" xfId="0" applyNumberFormat="1" applyFont="1" applyBorder="1" applyAlignment="1" applyProtection="1">
      <alignment/>
      <protection/>
    </xf>
    <xf numFmtId="166" fontId="12" fillId="0" borderId="4" xfId="0" applyNumberFormat="1" applyFont="1" applyBorder="1" applyAlignment="1" applyProtection="1">
      <alignment/>
      <protection/>
    </xf>
    <xf numFmtId="166" fontId="12" fillId="0" borderId="8" xfId="0" applyNumberFormat="1" applyFont="1" applyBorder="1" applyAlignment="1" applyProtection="1">
      <alignment/>
      <protection/>
    </xf>
    <xf numFmtId="167" fontId="12" fillId="0" borderId="7" xfId="0" applyNumberFormat="1" applyFont="1" applyBorder="1" applyAlignment="1" applyProtection="1">
      <alignment/>
      <protection/>
    </xf>
    <xf numFmtId="167" fontId="12" fillId="0" borderId="0" xfId="0" applyNumberFormat="1" applyFont="1" applyBorder="1" applyAlignment="1" applyProtection="1">
      <alignment/>
      <protection/>
    </xf>
    <xf numFmtId="167" fontId="12" fillId="0" borderId="4" xfId="0" applyNumberFormat="1" applyFont="1" applyBorder="1" applyAlignment="1" applyProtection="1">
      <alignment/>
      <protection/>
    </xf>
    <xf numFmtId="0" fontId="12" fillId="0" borderId="0" xfId="0" applyFont="1" applyAlignment="1" applyProtection="1">
      <alignment horizontal="left"/>
      <protection/>
    </xf>
    <xf numFmtId="0" fontId="12" fillId="0" borderId="7" xfId="0" applyFont="1" applyBorder="1" applyAlignment="1" applyProtection="1">
      <alignment horizontal="left" wrapText="1"/>
      <protection/>
    </xf>
    <xf numFmtId="167" fontId="12" fillId="0" borderId="8" xfId="0" applyNumberFormat="1" applyFont="1" applyBorder="1" applyAlignment="1" applyProtection="1">
      <alignment/>
      <protection/>
    </xf>
    <xf numFmtId="0" fontId="12" fillId="0" borderId="8" xfId="0" applyFont="1" applyBorder="1" applyAlignment="1" applyProtection="1">
      <alignment horizontal="left"/>
      <protection/>
    </xf>
    <xf numFmtId="37" fontId="12" fillId="0" borderId="9" xfId="0" applyNumberFormat="1" applyFont="1" applyBorder="1" applyAlignment="1" applyProtection="1">
      <alignment/>
      <protection/>
    </xf>
    <xf numFmtId="166" fontId="12" fillId="0" borderId="9" xfId="0" applyNumberFormat="1" applyFont="1" applyBorder="1" applyAlignment="1" applyProtection="1">
      <alignment/>
      <protection/>
    </xf>
    <xf numFmtId="166" fontId="12" fillId="0" borderId="5" xfId="0" applyNumberFormat="1" applyFont="1" applyBorder="1" applyAlignment="1" applyProtection="1">
      <alignment/>
      <protection/>
    </xf>
    <xf numFmtId="37" fontId="12" fillId="0" borderId="7" xfId="0" applyNumberFormat="1" applyFont="1" applyBorder="1" applyAlignment="1">
      <alignment/>
    </xf>
    <xf numFmtId="0" fontId="12" fillId="0" borderId="10" xfId="0" applyFont="1" applyBorder="1" applyAlignment="1" applyProtection="1">
      <alignment horizontal="center"/>
      <protection/>
    </xf>
    <xf numFmtId="0" fontId="12" fillId="0" borderId="1" xfId="0" applyFont="1" applyBorder="1" applyAlignment="1" applyProtection="1">
      <alignment horizontal="centerContinuous"/>
      <protection/>
    </xf>
    <xf numFmtId="0" fontId="12" fillId="0" borderId="2" xfId="0" applyFont="1" applyBorder="1" applyAlignment="1">
      <alignment horizontal="centerContinuous"/>
    </xf>
    <xf numFmtId="0" fontId="12" fillId="0" borderId="2" xfId="0" applyFont="1" applyBorder="1" applyAlignment="1" applyProtection="1">
      <alignment horizontal="centerContinuous"/>
      <protection/>
    </xf>
    <xf numFmtId="0" fontId="12" fillId="0" borderId="9" xfId="0" applyFont="1" applyBorder="1" applyAlignment="1">
      <alignment horizontal="centerContinuous"/>
    </xf>
    <xf numFmtId="0" fontId="12" fillId="0" borderId="8" xfId="0" applyFont="1" applyBorder="1" applyAlignment="1" applyProtection="1">
      <alignment horizontal="center"/>
      <protection/>
    </xf>
    <xf numFmtId="0" fontId="12" fillId="0" borderId="4" xfId="0" applyFont="1" applyBorder="1" applyAlignment="1" applyProtection="1" quotePrefix="1">
      <alignment horizontal="center"/>
      <protection/>
    </xf>
    <xf numFmtId="0" fontId="12" fillId="0" borderId="4" xfId="0" applyFont="1" applyBorder="1" applyAlignment="1" applyProtection="1">
      <alignment horizontal="center"/>
      <protection/>
    </xf>
    <xf numFmtId="0" fontId="15" fillId="0" borderId="5" xfId="0" applyFont="1" applyBorder="1" applyAlignment="1" applyProtection="1">
      <alignment horizontal="left"/>
      <protection/>
    </xf>
    <xf numFmtId="0" fontId="12" fillId="0" borderId="7" xfId="0" applyFont="1" applyBorder="1" applyAlignment="1">
      <alignment/>
    </xf>
    <xf numFmtId="0" fontId="12" fillId="0" borderId="5" xfId="0" applyFont="1" applyBorder="1" applyAlignment="1" applyProtection="1">
      <alignment horizontal="left"/>
      <protection/>
    </xf>
    <xf numFmtId="166" fontId="12" fillId="0" borderId="7" xfId="0" applyNumberFormat="1" applyFont="1" applyBorder="1" applyAlignment="1">
      <alignment/>
    </xf>
    <xf numFmtId="166" fontId="12" fillId="0" borderId="4" xfId="0" applyNumberFormat="1" applyFont="1" applyBorder="1" applyAlignment="1">
      <alignment/>
    </xf>
    <xf numFmtId="167" fontId="12" fillId="0" borderId="10" xfId="0" applyNumberFormat="1" applyFont="1" applyBorder="1" applyAlignment="1" applyProtection="1">
      <alignment/>
      <protection/>
    </xf>
    <xf numFmtId="37" fontId="12" fillId="0" borderId="7" xfId="0" applyNumberFormat="1" applyFont="1" applyBorder="1" applyAlignment="1" applyProtection="1">
      <alignment vertical="center"/>
      <protection/>
    </xf>
    <xf numFmtId="0" fontId="13" fillId="0" borderId="0" xfId="0" applyFont="1" applyAlignment="1">
      <alignment horizontal="centerContinuous"/>
    </xf>
    <xf numFmtId="0" fontId="12" fillId="0" borderId="10" xfId="0" applyFont="1" applyBorder="1" applyAlignment="1">
      <alignment/>
    </xf>
    <xf numFmtId="37" fontId="12" fillId="0" borderId="9" xfId="0" applyNumberFormat="1" applyFont="1" applyBorder="1" applyAlignment="1">
      <alignment/>
    </xf>
    <xf numFmtId="0" fontId="12" fillId="0" borderId="5" xfId="0" applyFont="1" applyBorder="1" applyAlignment="1">
      <alignment/>
    </xf>
    <xf numFmtId="0" fontId="12" fillId="0" borderId="5" xfId="0" applyFont="1" applyBorder="1" applyAlignment="1">
      <alignment vertical="center" wrapText="1"/>
    </xf>
    <xf numFmtId="166" fontId="12" fillId="0" borderId="7" xfId="0" applyNumberFormat="1" applyFont="1" applyBorder="1" applyAlignment="1">
      <alignment vertical="center"/>
    </xf>
    <xf numFmtId="166" fontId="12" fillId="0" borderId="7" xfId="0" applyNumberFormat="1" applyFont="1" applyBorder="1" applyAlignment="1" quotePrefix="1">
      <alignment horizontal="right" vertical="center"/>
    </xf>
    <xf numFmtId="0" fontId="12" fillId="0" borderId="8" xfId="0" applyFont="1" applyBorder="1" applyAlignment="1">
      <alignment/>
    </xf>
    <xf numFmtId="0" fontId="12" fillId="0" borderId="5" xfId="0" applyFont="1" applyBorder="1" applyAlignment="1">
      <alignment wrapText="1"/>
    </xf>
    <xf numFmtId="0" fontId="12" fillId="0" borderId="3" xfId="0" applyFont="1" applyBorder="1" applyAlignment="1">
      <alignment horizontal="centerContinuous"/>
    </xf>
    <xf numFmtId="0" fontId="12" fillId="0" borderId="11" xfId="0" applyFont="1" applyBorder="1" applyAlignment="1" applyProtection="1">
      <alignment horizontal="center"/>
      <protection/>
    </xf>
    <xf numFmtId="3" fontId="12" fillId="0" borderId="5" xfId="0" applyNumberFormat="1" applyFont="1" applyBorder="1" applyAlignment="1" applyProtection="1">
      <alignment/>
      <protection/>
    </xf>
    <xf numFmtId="169" fontId="12" fillId="0" borderId="0" xfId="0" applyNumberFormat="1" applyFont="1" applyBorder="1" applyAlignment="1" applyProtection="1">
      <alignment/>
      <protection/>
    </xf>
    <xf numFmtId="0" fontId="12" fillId="0" borderId="5" xfId="0" applyFont="1" applyBorder="1" applyAlignment="1" applyProtection="1">
      <alignment horizontal="center"/>
      <protection/>
    </xf>
    <xf numFmtId="3" fontId="12" fillId="0" borderId="7" xfId="0" applyNumberFormat="1" applyFont="1" applyBorder="1" applyAlignment="1" applyProtection="1">
      <alignment/>
      <protection/>
    </xf>
    <xf numFmtId="169" fontId="12" fillId="0" borderId="7" xfId="0" applyNumberFormat="1" applyFont="1" applyBorder="1" applyAlignment="1" applyProtection="1">
      <alignment/>
      <protection/>
    </xf>
    <xf numFmtId="3" fontId="12" fillId="0" borderId="5" xfId="0" applyNumberFormat="1" applyFont="1" applyBorder="1" applyAlignment="1" applyProtection="1" quotePrefix="1">
      <alignment/>
      <protection/>
    </xf>
    <xf numFmtId="169" fontId="12" fillId="0" borderId="0" xfId="0" applyNumberFormat="1" applyFont="1" applyBorder="1" applyAlignment="1" applyProtection="1" quotePrefix="1">
      <alignment/>
      <protection/>
    </xf>
    <xf numFmtId="0" fontId="12" fillId="0" borderId="5" xfId="0" applyFont="1" applyBorder="1" applyAlignment="1" applyProtection="1" quotePrefix="1">
      <alignment horizontal="center"/>
      <protection/>
    </xf>
    <xf numFmtId="3" fontId="12" fillId="0" borderId="7" xfId="0" applyNumberFormat="1" applyFont="1" applyBorder="1" applyAlignment="1">
      <alignment/>
    </xf>
    <xf numFmtId="169" fontId="12" fillId="0" borderId="5" xfId="0" applyNumberFormat="1" applyFont="1" applyBorder="1" applyAlignment="1" applyProtection="1" quotePrefix="1">
      <alignment/>
      <protection/>
    </xf>
    <xf numFmtId="3" fontId="12" fillId="0" borderId="8" xfId="0" applyNumberFormat="1" applyFont="1" applyBorder="1" applyAlignment="1" applyProtection="1" quotePrefix="1">
      <alignment/>
      <protection/>
    </xf>
    <xf numFmtId="169" fontId="12" fillId="0" borderId="8" xfId="0" applyNumberFormat="1" applyFont="1" applyBorder="1" applyAlignment="1" applyProtection="1" quotePrefix="1">
      <alignment/>
      <protection/>
    </xf>
    <xf numFmtId="3" fontId="12" fillId="0" borderId="8" xfId="0" applyNumberFormat="1" applyFont="1" applyBorder="1" applyAlignment="1" applyProtection="1">
      <alignment/>
      <protection/>
    </xf>
    <xf numFmtId="0" fontId="12" fillId="0" borderId="8" xfId="0" applyFont="1" applyBorder="1" applyAlignment="1" applyProtection="1">
      <alignment horizontal="center" vertical="center"/>
      <protection/>
    </xf>
    <xf numFmtId="0" fontId="12" fillId="0" borderId="4" xfId="0" applyFont="1" applyBorder="1" applyAlignment="1">
      <alignment horizontal="center" vertical="center"/>
    </xf>
    <xf numFmtId="0" fontId="12" fillId="0" borderId="4" xfId="0" applyFont="1" applyBorder="1" applyAlignment="1" applyProtection="1">
      <alignment horizontal="center" vertical="center" wrapText="1"/>
      <protection/>
    </xf>
    <xf numFmtId="0" fontId="12" fillId="0" borderId="4" xfId="0" applyFont="1" applyBorder="1" applyAlignment="1">
      <alignment horizontal="center" vertical="center" wrapText="1"/>
    </xf>
    <xf numFmtId="3" fontId="12" fillId="0" borderId="7" xfId="0" applyNumberFormat="1" applyFont="1" applyBorder="1" applyAlignment="1" applyProtection="1">
      <alignment/>
      <protection/>
    </xf>
    <xf numFmtId="3" fontId="12" fillId="0" borderId="7" xfId="0" applyNumberFormat="1" applyFont="1" applyBorder="1" applyAlignment="1" applyProtection="1">
      <alignment horizontal="right"/>
      <protection/>
    </xf>
    <xf numFmtId="3" fontId="12" fillId="0" borderId="5" xfId="0" applyNumberFormat="1" applyFont="1" applyBorder="1" applyAlignment="1">
      <alignment/>
    </xf>
    <xf numFmtId="3" fontId="12" fillId="0" borderId="7" xfId="0" applyNumberFormat="1" applyFont="1" applyBorder="1" applyAlignment="1">
      <alignment/>
    </xf>
    <xf numFmtId="3" fontId="12" fillId="0" borderId="8" xfId="0" applyNumberFormat="1" applyFont="1" applyBorder="1" applyAlignment="1">
      <alignment/>
    </xf>
    <xf numFmtId="164" fontId="12" fillId="0" borderId="10" xfId="0" applyNumberFormat="1" applyFont="1" applyBorder="1" applyAlignment="1" applyProtection="1">
      <alignment horizontal="center"/>
      <protection/>
    </xf>
    <xf numFmtId="164" fontId="12" fillId="0" borderId="12" xfId="0" applyNumberFormat="1" applyFont="1" applyBorder="1" applyAlignment="1" applyProtection="1">
      <alignment horizontal="centerContinuous"/>
      <protection/>
    </xf>
    <xf numFmtId="0" fontId="12" fillId="0" borderId="12" xfId="0" applyFont="1" applyBorder="1" applyAlignment="1">
      <alignment horizontal="centerContinuous"/>
    </xf>
    <xf numFmtId="164" fontId="12" fillId="0" borderId="5" xfId="0" applyNumberFormat="1" applyFont="1" applyBorder="1" applyAlignment="1" applyProtection="1">
      <alignment horizontal="center"/>
      <protection/>
    </xf>
    <xf numFmtId="168" fontId="12" fillId="0" borderId="9" xfId="0" applyNumberFormat="1" applyFont="1" applyBorder="1" applyAlignment="1" applyProtection="1">
      <alignment horizontal="center"/>
      <protection/>
    </xf>
    <xf numFmtId="164" fontId="12" fillId="0" borderId="9" xfId="0" applyNumberFormat="1" applyFont="1" applyBorder="1" applyAlignment="1" applyProtection="1">
      <alignment horizontal="center"/>
      <protection/>
    </xf>
    <xf numFmtId="164" fontId="12" fillId="0" borderId="6" xfId="0" applyNumberFormat="1" applyFont="1" applyBorder="1" applyAlignment="1" applyProtection="1">
      <alignment horizontal="center"/>
      <protection/>
    </xf>
    <xf numFmtId="167" fontId="12" fillId="0" borderId="3" xfId="0" applyNumberFormat="1" applyFont="1" applyBorder="1" applyAlignment="1" applyProtection="1">
      <alignment/>
      <protection/>
    </xf>
    <xf numFmtId="167" fontId="12" fillId="0" borderId="7" xfId="0" applyNumberFormat="1" applyFont="1" applyBorder="1" applyAlignment="1" applyProtection="1">
      <alignment horizontal="right"/>
      <protection/>
    </xf>
    <xf numFmtId="164" fontId="12" fillId="0" borderId="6" xfId="0" applyNumberFormat="1" applyFont="1" applyBorder="1" applyAlignment="1" applyProtection="1">
      <alignment horizontal="center" vertical="center" wrapText="1"/>
      <protection/>
    </xf>
    <xf numFmtId="167" fontId="12" fillId="0" borderId="7" xfId="0" applyNumberFormat="1" applyFont="1" applyFill="1" applyBorder="1" applyAlignment="1" applyProtection="1">
      <alignment/>
      <protection/>
    </xf>
    <xf numFmtId="167" fontId="12" fillId="0" borderId="7" xfId="0" applyNumberFormat="1" applyFont="1" applyFill="1" applyBorder="1" applyAlignment="1" applyProtection="1" quotePrefix="1">
      <alignment horizontal="right"/>
      <protection/>
    </xf>
    <xf numFmtId="169" fontId="12" fillId="0" borderId="5" xfId="0" applyNumberFormat="1" applyFont="1" applyBorder="1" applyAlignment="1" applyProtection="1">
      <alignment horizontal="center"/>
      <protection/>
    </xf>
    <xf numFmtId="169" fontId="12" fillId="0" borderId="0" xfId="0" applyNumberFormat="1" applyFont="1" applyBorder="1" applyAlignment="1" applyProtection="1">
      <alignment horizontal="center"/>
      <protection/>
    </xf>
    <xf numFmtId="169" fontId="12" fillId="0" borderId="0" xfId="0" applyNumberFormat="1" applyFont="1" applyBorder="1" applyAlignment="1" applyProtection="1" quotePrefix="1">
      <alignment horizontal="center"/>
      <protection/>
    </xf>
    <xf numFmtId="169" fontId="12" fillId="0" borderId="5" xfId="0" applyNumberFormat="1" applyFont="1" applyBorder="1" applyAlignment="1" applyProtection="1" quotePrefix="1">
      <alignment horizontal="center"/>
      <protection/>
    </xf>
    <xf numFmtId="168" fontId="12" fillId="0" borderId="5" xfId="0" applyNumberFormat="1" applyFont="1" applyBorder="1" applyAlignment="1">
      <alignment horizontal="center"/>
    </xf>
    <xf numFmtId="169" fontId="12" fillId="0" borderId="0" xfId="0" applyNumberFormat="1" applyFont="1" applyBorder="1" applyAlignment="1">
      <alignment horizontal="center"/>
    </xf>
    <xf numFmtId="168" fontId="12" fillId="0" borderId="5" xfId="0" applyNumberFormat="1" applyFont="1" applyBorder="1" applyAlignment="1" applyProtection="1">
      <alignment horizontal="center"/>
      <protection/>
    </xf>
    <xf numFmtId="168" fontId="12" fillId="0" borderId="0" xfId="0" applyNumberFormat="1" applyFont="1" applyBorder="1" applyAlignment="1" applyProtection="1">
      <alignment horizontal="center"/>
      <protection/>
    </xf>
    <xf numFmtId="169" fontId="12" fillId="0" borderId="8" xfId="0" applyNumberFormat="1" applyFont="1" applyBorder="1" applyAlignment="1" applyProtection="1">
      <alignment horizontal="center"/>
      <protection/>
    </xf>
    <xf numFmtId="168" fontId="12" fillId="0" borderId="8" xfId="0" applyNumberFormat="1" applyFont="1" applyBorder="1" applyAlignment="1" applyProtection="1">
      <alignment horizontal="center"/>
      <protection/>
    </xf>
    <xf numFmtId="0" fontId="12" fillId="0" borderId="12" xfId="0" applyFont="1" applyBorder="1" applyAlignment="1" applyProtection="1">
      <alignment horizontal="centerContinuous"/>
      <protection/>
    </xf>
    <xf numFmtId="37" fontId="12" fillId="0" borderId="6" xfId="0" applyNumberFormat="1" applyFont="1" applyBorder="1" applyAlignment="1" applyProtection="1">
      <alignment horizontal="center" vertical="center"/>
      <protection/>
    </xf>
    <xf numFmtId="37" fontId="12" fillId="0" borderId="4" xfId="0" applyNumberFormat="1" applyFont="1" applyBorder="1" applyAlignment="1">
      <alignment vertical="center"/>
    </xf>
    <xf numFmtId="166" fontId="12" fillId="0" borderId="3" xfId="0" applyNumberFormat="1" applyFont="1" applyBorder="1" applyAlignment="1" applyProtection="1">
      <alignment vertical="center"/>
      <protection/>
    </xf>
    <xf numFmtId="37" fontId="12" fillId="0" borderId="5" xfId="0" applyNumberFormat="1" applyFont="1" applyBorder="1" applyAlignment="1" applyProtection="1">
      <alignment horizontal="left" indent="1"/>
      <protection/>
    </xf>
    <xf numFmtId="0" fontId="12" fillId="0" borderId="5" xfId="0" applyFont="1" applyBorder="1" applyAlignment="1" applyProtection="1">
      <alignment horizontal="left" indent="2"/>
      <protection/>
    </xf>
    <xf numFmtId="37" fontId="12" fillId="0" borderId="5" xfId="0" applyNumberFormat="1" applyFont="1" applyBorder="1" applyAlignment="1" applyProtection="1">
      <alignment horizontal="left" indent="2"/>
      <protection/>
    </xf>
    <xf numFmtId="37" fontId="12" fillId="0" borderId="8" xfId="0" applyNumberFormat="1" applyFont="1" applyBorder="1" applyAlignment="1" applyProtection="1">
      <alignment horizontal="left" indent="2"/>
      <protection/>
    </xf>
    <xf numFmtId="37" fontId="12" fillId="0" borderId="4" xfId="0" applyNumberFormat="1" applyFont="1" applyBorder="1" applyAlignment="1">
      <alignment/>
    </xf>
    <xf numFmtId="0" fontId="12" fillId="0" borderId="12" xfId="0" applyFont="1" applyBorder="1" applyAlignment="1" applyProtection="1">
      <alignment horizontal="centerContinuous" vertical="center" wrapText="1"/>
      <protection/>
    </xf>
    <xf numFmtId="0" fontId="12" fillId="0" borderId="9" xfId="0" applyFont="1" applyBorder="1" applyAlignment="1">
      <alignment horizontal="centerContinuous" vertical="center"/>
    </xf>
    <xf numFmtId="0" fontId="12" fillId="0" borderId="9" xfId="0" applyFont="1" applyBorder="1" applyAlignment="1">
      <alignment horizontal="centerContinuous" vertical="center" wrapText="1"/>
    </xf>
    <xf numFmtId="0" fontId="12" fillId="0" borderId="8" xfId="0" applyFont="1" applyBorder="1" applyAlignment="1" applyProtection="1">
      <alignment horizontal="left" vertical="center"/>
      <protection/>
    </xf>
    <xf numFmtId="37" fontId="12" fillId="0" borderId="4" xfId="0" applyNumberFormat="1" applyFont="1" applyBorder="1" applyAlignment="1" applyProtection="1">
      <alignment vertical="center"/>
      <protection/>
    </xf>
    <xf numFmtId="166" fontId="12" fillId="0" borderId="4" xfId="0" applyNumberFormat="1" applyFont="1" applyBorder="1" applyAlignment="1" applyProtection="1">
      <alignment vertical="center"/>
      <protection/>
    </xf>
    <xf numFmtId="0" fontId="18" fillId="0" borderId="5" xfId="0" applyFont="1" applyBorder="1" applyAlignment="1" applyProtection="1">
      <alignment horizontal="left"/>
      <protection/>
    </xf>
    <xf numFmtId="37" fontId="12" fillId="0" borderId="7" xfId="0" applyNumberFormat="1" applyFont="1" applyBorder="1" applyAlignment="1" applyProtection="1" quotePrefix="1">
      <alignment horizontal="right"/>
      <protection/>
    </xf>
    <xf numFmtId="171" fontId="12" fillId="0" borderId="8" xfId="0" applyNumberFormat="1" applyFont="1" applyBorder="1" applyAlignment="1" quotePrefix="1">
      <alignment horizontal="right"/>
    </xf>
    <xf numFmtId="0" fontId="12" fillId="0" borderId="10" xfId="0" applyFont="1" applyBorder="1" applyAlignment="1">
      <alignment horizontal="center"/>
    </xf>
    <xf numFmtId="3" fontId="12" fillId="0" borderId="5" xfId="0" applyNumberFormat="1" applyFont="1" applyBorder="1" applyAlignment="1" applyProtection="1">
      <alignment horizontal="center"/>
      <protection/>
    </xf>
    <xf numFmtId="0" fontId="12" fillId="0" borderId="5" xfId="0" applyFont="1" applyBorder="1" applyAlignment="1" applyProtection="1">
      <alignment/>
      <protection/>
    </xf>
    <xf numFmtId="3" fontId="12" fillId="0" borderId="5" xfId="0" applyNumberFormat="1" applyFont="1" applyBorder="1" applyAlignment="1" applyProtection="1">
      <alignment horizontal="center" vertical="center"/>
      <protection/>
    </xf>
    <xf numFmtId="0" fontId="12" fillId="0" borderId="5" xfId="0" applyFont="1" applyBorder="1" applyAlignment="1" applyProtection="1">
      <alignment wrapText="1"/>
      <protection/>
    </xf>
    <xf numFmtId="167" fontId="12" fillId="0" borderId="6" xfId="0" applyNumberFormat="1" applyFont="1" applyBorder="1" applyAlignment="1" applyProtection="1">
      <alignment/>
      <protection/>
    </xf>
    <xf numFmtId="37" fontId="12" fillId="0" borderId="10" xfId="0" applyNumberFormat="1" applyFont="1" applyBorder="1" applyAlignment="1">
      <alignment/>
    </xf>
    <xf numFmtId="37" fontId="12" fillId="0" borderId="5" xfId="0" applyNumberFormat="1" applyFont="1" applyBorder="1" applyAlignment="1">
      <alignment/>
    </xf>
    <xf numFmtId="37" fontId="12" fillId="0" borderId="8" xfId="0" applyNumberFormat="1" applyFont="1" applyBorder="1" applyAlignment="1">
      <alignment/>
    </xf>
    <xf numFmtId="0" fontId="12" fillId="0" borderId="6" xfId="0" applyFont="1" applyBorder="1" applyAlignment="1" applyProtection="1">
      <alignment horizontal="left"/>
      <protection/>
    </xf>
    <xf numFmtId="0" fontId="12" fillId="0" borderId="9" xfId="0" applyFont="1" applyBorder="1" applyAlignment="1">
      <alignment/>
    </xf>
    <xf numFmtId="166" fontId="12" fillId="0" borderId="6" xfId="0" applyNumberFormat="1" applyFont="1" applyBorder="1" applyAlignment="1" applyProtection="1">
      <alignment/>
      <protection/>
    </xf>
    <xf numFmtId="0" fontId="12" fillId="0" borderId="6" xfId="0" applyFont="1" applyBorder="1" applyAlignment="1">
      <alignment horizontal="center" vertical="center" wrapText="1"/>
    </xf>
    <xf numFmtId="0" fontId="12" fillId="0" borderId="6" xfId="0" applyFont="1" applyBorder="1" applyAlignment="1" applyProtection="1">
      <alignment horizontal="center" vertical="center"/>
      <protection/>
    </xf>
    <xf numFmtId="0" fontId="12" fillId="0" borderId="3" xfId="0" applyFont="1" applyBorder="1" applyAlignment="1" applyProtection="1">
      <alignment horizontal="center" vertical="center"/>
      <protection/>
    </xf>
    <xf numFmtId="167" fontId="12" fillId="0" borderId="3" xfId="0" applyNumberFormat="1" applyFont="1" applyBorder="1" applyAlignment="1" applyProtection="1">
      <alignment vertical="center"/>
      <protection/>
    </xf>
    <xf numFmtId="169" fontId="12" fillId="0" borderId="8" xfId="0" applyNumberFormat="1" applyFont="1" applyBorder="1" applyAlignment="1" applyProtection="1">
      <alignment/>
      <protection/>
    </xf>
    <xf numFmtId="37" fontId="12" fillId="0" borderId="5" xfId="0" applyNumberFormat="1" applyFont="1" applyBorder="1" applyAlignment="1" applyProtection="1">
      <alignment/>
      <protection/>
    </xf>
    <xf numFmtId="0" fontId="12" fillId="0" borderId="6" xfId="0" applyFont="1" applyBorder="1" applyAlignment="1" applyProtection="1">
      <alignment/>
      <protection/>
    </xf>
    <xf numFmtId="37" fontId="12" fillId="0" borderId="8" xfId="0" applyNumberFormat="1" applyFont="1" applyBorder="1" applyAlignment="1">
      <alignment horizontal="right"/>
    </xf>
    <xf numFmtId="0" fontId="12" fillId="0" borderId="0" xfId="0" applyFont="1" applyBorder="1" applyAlignment="1" quotePrefix="1">
      <alignment horizontal="left" indent="1"/>
    </xf>
    <xf numFmtId="170" fontId="12" fillId="0" borderId="7" xfId="0" applyNumberFormat="1" applyFont="1" applyBorder="1" applyAlignment="1">
      <alignment/>
    </xf>
    <xf numFmtId="0" fontId="14" fillId="0" borderId="10" xfId="0" applyFont="1" applyBorder="1" applyAlignment="1">
      <alignment vertical="center"/>
    </xf>
    <xf numFmtId="0" fontId="12" fillId="0" borderId="10" xfId="0" applyFont="1" applyBorder="1" applyAlignment="1" applyProtection="1">
      <alignment horizontal="center" vertical="center"/>
      <protection/>
    </xf>
    <xf numFmtId="0" fontId="14" fillId="0" borderId="8" xfId="0" applyFont="1" applyBorder="1" applyAlignment="1">
      <alignment vertical="center"/>
    </xf>
    <xf numFmtId="0" fontId="14" fillId="0" borderId="5" xfId="0" applyFont="1" applyBorder="1" applyAlignment="1">
      <alignment vertical="center"/>
    </xf>
    <xf numFmtId="171" fontId="12" fillId="0" borderId="7" xfId="0" applyNumberFormat="1" applyFont="1" applyBorder="1" applyAlignment="1" applyProtection="1" quotePrefix="1">
      <alignment horizontal="right"/>
      <protection/>
    </xf>
    <xf numFmtId="171" fontId="12" fillId="0" borderId="7" xfId="0" applyNumberFormat="1" applyFont="1" applyBorder="1" applyAlignment="1" applyProtection="1">
      <alignment/>
      <protection/>
    </xf>
    <xf numFmtId="166" fontId="12" fillId="0" borderId="7" xfId="0" applyNumberFormat="1" applyFont="1" applyBorder="1" applyAlignment="1" applyProtection="1" quotePrefix="1">
      <alignment horizontal="right" vertical="center"/>
      <protection/>
    </xf>
    <xf numFmtId="167" fontId="12" fillId="0" borderId="7" xfId="0" applyNumberFormat="1" applyFont="1" applyBorder="1" applyAlignment="1" applyProtection="1" quotePrefix="1">
      <alignment horizontal="right"/>
      <protection/>
    </xf>
    <xf numFmtId="167" fontId="12" fillId="0" borderId="5" xfId="0" applyNumberFormat="1" applyFont="1" applyBorder="1" applyAlignment="1" applyProtection="1" quotePrefix="1">
      <alignment horizontal="right"/>
      <protection/>
    </xf>
    <xf numFmtId="166" fontId="12" fillId="0" borderId="7" xfId="0" applyNumberFormat="1" applyFont="1" applyBorder="1" applyAlignment="1" applyProtection="1" quotePrefix="1">
      <alignment horizontal="right"/>
      <protection/>
    </xf>
    <xf numFmtId="0" fontId="12" fillId="0" borderId="5" xfId="0" applyFont="1" applyBorder="1" applyAlignment="1" applyProtection="1">
      <alignment horizontal="center" vertical="center"/>
      <protection/>
    </xf>
    <xf numFmtId="37" fontId="12" fillId="0" borderId="0" xfId="0" applyNumberFormat="1" applyFont="1" applyBorder="1" applyAlignment="1">
      <alignment vertical="center"/>
    </xf>
    <xf numFmtId="37" fontId="12" fillId="0" borderId="8" xfId="0" applyNumberFormat="1" applyFont="1" applyBorder="1" applyAlignment="1" applyProtection="1">
      <alignment/>
      <protection/>
    </xf>
    <xf numFmtId="37" fontId="12" fillId="0" borderId="5" xfId="0" applyNumberFormat="1" applyFont="1" applyBorder="1" applyAlignment="1" applyProtection="1">
      <alignment/>
      <protection/>
    </xf>
    <xf numFmtId="37" fontId="12" fillId="0" borderId="5" xfId="0" applyNumberFormat="1" applyFont="1" applyBorder="1" applyAlignment="1" applyProtection="1">
      <alignment vertical="center"/>
      <protection/>
    </xf>
    <xf numFmtId="37" fontId="12" fillId="0" borderId="2" xfId="0" applyNumberFormat="1" applyFont="1" applyBorder="1" applyAlignment="1" applyProtection="1">
      <alignment/>
      <protection/>
    </xf>
    <xf numFmtId="37" fontId="12" fillId="0" borderId="11" xfId="0" applyNumberFormat="1" applyFont="1" applyBorder="1" applyAlignment="1" applyProtection="1">
      <alignment/>
      <protection/>
    </xf>
    <xf numFmtId="37" fontId="12" fillId="0" borderId="10" xfId="0" applyNumberFormat="1" applyFont="1" applyBorder="1" applyAlignment="1" applyProtection="1">
      <alignment/>
      <protection/>
    </xf>
    <xf numFmtId="37" fontId="12" fillId="0" borderId="6" xfId="0" applyNumberFormat="1" applyFont="1" applyBorder="1" applyAlignment="1" applyProtection="1">
      <alignment/>
      <protection/>
    </xf>
    <xf numFmtId="0" fontId="12" fillId="0" borderId="3" xfId="0" applyFont="1" applyBorder="1" applyAlignment="1">
      <alignment/>
    </xf>
    <xf numFmtId="0" fontId="14" fillId="0" borderId="8" xfId="0" applyFont="1" applyBorder="1" applyAlignment="1">
      <alignment horizontal="center" vertical="center"/>
    </xf>
    <xf numFmtId="0" fontId="6" fillId="0" borderId="12" xfId="0" applyFont="1" applyBorder="1" applyAlignment="1" applyProtection="1">
      <alignment horizontal="left" vertical="center"/>
      <protection/>
    </xf>
    <xf numFmtId="0" fontId="10" fillId="0" borderId="12" xfId="0" applyFont="1" applyBorder="1" applyAlignment="1">
      <alignment vertical="center"/>
    </xf>
    <xf numFmtId="0" fontId="22" fillId="0" borderId="0" xfId="0" applyFont="1" applyAlignment="1">
      <alignment/>
    </xf>
    <xf numFmtId="0" fontId="22" fillId="0" borderId="0" xfId="0" applyFont="1" applyAlignment="1">
      <alignment horizontal="center"/>
    </xf>
    <xf numFmtId="0" fontId="22" fillId="0" borderId="5" xfId="0" applyFont="1" applyBorder="1" applyAlignment="1">
      <alignment/>
    </xf>
    <xf numFmtId="0" fontId="22" fillId="0" borderId="5" xfId="0" applyFont="1" applyBorder="1" applyAlignment="1">
      <alignment wrapText="1"/>
    </xf>
    <xf numFmtId="0" fontId="22" fillId="0" borderId="8" xfId="0" applyFont="1" applyBorder="1" applyAlignment="1">
      <alignment/>
    </xf>
    <xf numFmtId="0" fontId="22" fillId="0" borderId="8" xfId="0" applyFont="1" applyBorder="1" applyAlignment="1">
      <alignment horizontal="center"/>
    </xf>
    <xf numFmtId="37" fontId="22" fillId="0" borderId="5" xfId="0" applyNumberFormat="1" applyFont="1" applyBorder="1" applyAlignment="1">
      <alignment/>
    </xf>
    <xf numFmtId="37" fontId="22" fillId="0" borderId="8" xfId="0" applyNumberFormat="1" applyFont="1" applyBorder="1" applyAlignment="1">
      <alignment/>
    </xf>
    <xf numFmtId="37" fontId="22" fillId="0" borderId="5" xfId="0" applyNumberFormat="1" applyFont="1" applyBorder="1" applyAlignment="1" quotePrefix="1">
      <alignment horizontal="right"/>
    </xf>
    <xf numFmtId="0" fontId="22" fillId="0" borderId="0" xfId="0" applyFont="1" applyAlignment="1">
      <alignment/>
    </xf>
    <xf numFmtId="0" fontId="6" fillId="0" borderId="12" xfId="0" applyFont="1" applyBorder="1" applyAlignment="1">
      <alignment vertical="center" wrapText="1"/>
    </xf>
    <xf numFmtId="0" fontId="0" fillId="0" borderId="12" xfId="0" applyBorder="1" applyAlignment="1">
      <alignment vertical="center"/>
    </xf>
    <xf numFmtId="0" fontId="0" fillId="0" borderId="12" xfId="0" applyBorder="1" applyAlignment="1">
      <alignment/>
    </xf>
    <xf numFmtId="0" fontId="6" fillId="0" borderId="0" xfId="0" applyFont="1" applyAlignment="1" applyProtection="1">
      <alignment vertical="center" wrapText="1"/>
      <protection/>
    </xf>
    <xf numFmtId="0" fontId="0" fillId="0" borderId="0" xfId="0" applyAlignment="1">
      <alignment/>
    </xf>
    <xf numFmtId="0" fontId="12" fillId="0" borderId="10" xfId="0" applyFont="1" applyBorder="1" applyAlignment="1" applyProtection="1">
      <alignment horizontal="center" vertical="center"/>
      <protection/>
    </xf>
    <xf numFmtId="0" fontId="6" fillId="0" borderId="0" xfId="0" applyFont="1" applyAlignment="1" applyProtection="1">
      <alignment horizontal="left" vertical="center"/>
      <protection/>
    </xf>
    <xf numFmtId="0" fontId="10" fillId="0" borderId="0" xfId="0" applyFont="1" applyAlignment="1">
      <alignment vertical="center"/>
    </xf>
    <xf numFmtId="164" fontId="12" fillId="0" borderId="10" xfId="0" applyNumberFormat="1" applyFont="1" applyBorder="1" applyAlignment="1" applyProtection="1">
      <alignment horizontal="center" vertical="center"/>
      <protection/>
    </xf>
    <xf numFmtId="0" fontId="5" fillId="0" borderId="12" xfId="0" applyFont="1" applyBorder="1" applyAlignment="1" applyProtection="1">
      <alignment horizontal="left" vertical="center"/>
      <protection/>
    </xf>
    <xf numFmtId="0" fontId="17" fillId="0" borderId="12" xfId="0" applyFont="1" applyBorder="1" applyAlignment="1">
      <alignment vertical="center"/>
    </xf>
    <xf numFmtId="0" fontId="5" fillId="0" borderId="0" xfId="0" applyFont="1" applyAlignment="1" applyProtection="1">
      <alignment horizontal="left" vertical="center"/>
      <protection/>
    </xf>
    <xf numFmtId="0" fontId="17" fillId="0" borderId="0" xfId="0" applyFont="1" applyAlignment="1">
      <alignment vertical="center"/>
    </xf>
    <xf numFmtId="0" fontId="4" fillId="0" borderId="0" xfId="0" applyFont="1" applyAlignment="1">
      <alignment vertical="center" wrapText="1"/>
    </xf>
    <xf numFmtId="164" fontId="6" fillId="0" borderId="12" xfId="0" applyNumberFormat="1" applyFont="1" applyBorder="1" applyAlignment="1" applyProtection="1" quotePrefix="1">
      <alignment vertical="center" wrapText="1"/>
      <protection/>
    </xf>
    <xf numFmtId="0" fontId="6" fillId="0" borderId="0" xfId="0" applyFont="1" applyAlignment="1">
      <alignment vertical="center" wrapText="1"/>
    </xf>
    <xf numFmtId="0" fontId="6" fillId="0" borderId="0" xfId="0" applyFont="1" applyAlignment="1" applyProtection="1">
      <alignment horizontal="left"/>
      <protection/>
    </xf>
    <xf numFmtId="0" fontId="6" fillId="0" borderId="12" xfId="0" applyFont="1" applyBorder="1" applyAlignment="1">
      <alignment/>
    </xf>
    <xf numFmtId="0" fontId="12" fillId="0" borderId="0" xfId="0" applyFont="1" applyAlignment="1" applyProtection="1">
      <alignment horizontal="left" vertical="center" wrapText="1"/>
      <protection/>
    </xf>
    <xf numFmtId="0" fontId="12" fillId="0" borderId="1" xfId="0" applyFont="1" applyBorder="1" applyAlignment="1" applyProtection="1">
      <alignment horizontal="center"/>
      <protection/>
    </xf>
    <xf numFmtId="0" fontId="12" fillId="0" borderId="2" xfId="0" applyFont="1" applyBorder="1" applyAlignment="1" applyProtection="1">
      <alignment horizontal="center"/>
      <protection/>
    </xf>
    <xf numFmtId="0" fontId="12" fillId="0" borderId="12" xfId="0" applyFont="1" applyBorder="1" applyAlignment="1" applyProtection="1" quotePrefix="1">
      <alignment horizontal="left" vertical="center"/>
      <protection/>
    </xf>
    <xf numFmtId="0" fontId="14" fillId="0" borderId="12" xfId="0" applyFont="1" applyBorder="1" applyAlignment="1">
      <alignment vertical="center"/>
    </xf>
    <xf numFmtId="0" fontId="12" fillId="0" borderId="0" xfId="0" applyFont="1" applyAlignment="1" applyProtection="1">
      <alignment horizontal="center"/>
      <protection/>
    </xf>
    <xf numFmtId="0" fontId="13" fillId="0" borderId="0" xfId="0" applyFont="1" applyAlignment="1" applyProtection="1">
      <alignment horizontal="center"/>
      <protection/>
    </xf>
    <xf numFmtId="0" fontId="12" fillId="0" borderId="11" xfId="0" applyFont="1" applyBorder="1" applyAlignment="1" applyProtection="1">
      <alignment horizontal="center"/>
      <protection/>
    </xf>
    <xf numFmtId="37" fontId="6" fillId="0" borderId="12" xfId="0" applyNumberFormat="1" applyFont="1" applyBorder="1" applyAlignment="1" applyProtection="1" quotePrefix="1">
      <alignment horizontal="left"/>
      <protection/>
    </xf>
    <xf numFmtId="0" fontId="12" fillId="0" borderId="10" xfId="0" applyFont="1" applyBorder="1" applyAlignment="1">
      <alignment horizontal="center" vertical="center" wrapText="1"/>
    </xf>
    <xf numFmtId="0" fontId="14" fillId="0" borderId="8" xfId="0" applyFont="1" applyBorder="1" applyAlignment="1">
      <alignment horizontal="center" vertical="center" wrapText="1"/>
    </xf>
    <xf numFmtId="0" fontId="4" fillId="0" borderId="12" xfId="0" applyFont="1" applyBorder="1" applyAlignment="1" applyProtection="1">
      <alignment horizontal="left" vertical="center" wrapText="1"/>
      <protection/>
    </xf>
    <xf numFmtId="0" fontId="0" fillId="0" borderId="12" xfId="0" applyFont="1" applyBorder="1" applyAlignment="1">
      <alignment vertical="center" wrapText="1"/>
    </xf>
    <xf numFmtId="0" fontId="6" fillId="0" borderId="12" xfId="0" applyFont="1" applyBorder="1" applyAlignment="1">
      <alignment vertical="center"/>
    </xf>
    <xf numFmtId="0" fontId="6" fillId="0" borderId="0" xfId="0" applyFont="1" applyAlignment="1" applyProtection="1">
      <alignment horizontal="left" vertical="center" wrapText="1"/>
      <protection/>
    </xf>
    <xf numFmtId="0" fontId="0" fillId="0" borderId="0" xfId="0" applyAlignment="1">
      <alignment vertical="center" wrapText="1"/>
    </xf>
    <xf numFmtId="0" fontId="14" fillId="0" borderId="8" xfId="0" applyFont="1" applyBorder="1" applyAlignment="1">
      <alignment vertical="center"/>
    </xf>
    <xf numFmtId="0" fontId="12" fillId="0" borderId="1" xfId="0" applyFont="1" applyBorder="1" applyAlignment="1" applyProtection="1">
      <alignment horizontal="left" vertical="center" indent="5"/>
      <protection/>
    </xf>
    <xf numFmtId="0" fontId="14" fillId="0" borderId="3" xfId="0" applyFont="1" applyBorder="1" applyAlignment="1">
      <alignment horizontal="left" vertical="center" indent="5"/>
    </xf>
    <xf numFmtId="0" fontId="4" fillId="0" borderId="12" xfId="0" applyFont="1" applyBorder="1" applyAlignment="1" applyProtection="1">
      <alignment horizontal="left" vertical="center"/>
      <protection/>
    </xf>
    <xf numFmtId="0" fontId="0" fillId="0" borderId="12" xfId="0" applyFont="1" applyBorder="1" applyAlignment="1">
      <alignment vertical="center"/>
    </xf>
    <xf numFmtId="0" fontId="4" fillId="0" borderId="0" xfId="0" applyFont="1" applyAlignment="1" applyProtection="1">
      <alignment horizontal="left" vertical="center"/>
      <protection/>
    </xf>
    <xf numFmtId="0" fontId="0" fillId="0" borderId="0" xfId="0" applyFont="1" applyAlignment="1">
      <alignment vertical="center"/>
    </xf>
    <xf numFmtId="0" fontId="4" fillId="0" borderId="0" xfId="0" applyFont="1" applyAlignment="1">
      <alignment vertical="center"/>
    </xf>
    <xf numFmtId="0" fontId="0" fillId="0" borderId="0" xfId="0" applyFont="1" applyAlignment="1">
      <alignment vertical="center" wrapText="1"/>
    </xf>
    <xf numFmtId="0" fontId="14" fillId="0" borderId="5" xfId="0" applyFont="1" applyBorder="1" applyAlignment="1">
      <alignment vertical="center"/>
    </xf>
    <xf numFmtId="0" fontId="12" fillId="0" borderId="5" xfId="0" applyFont="1" applyBorder="1" applyAlignment="1" applyProtection="1">
      <alignment horizontal="center" vertical="center"/>
      <protection/>
    </xf>
    <xf numFmtId="0" fontId="0" fillId="0" borderId="5" xfId="0" applyBorder="1" applyAlignment="1">
      <alignment vertical="center"/>
    </xf>
    <xf numFmtId="0" fontId="0" fillId="0" borderId="8" xfId="0" applyBorder="1" applyAlignment="1">
      <alignment vertical="center"/>
    </xf>
    <xf numFmtId="0" fontId="22" fillId="0" borderId="0" xfId="0" applyFont="1" applyAlignment="1">
      <alignment wrapText="1"/>
    </xf>
    <xf numFmtId="0" fontId="22" fillId="0" borderId="6" xfId="0" applyFont="1" applyBorder="1" applyAlignment="1">
      <alignment horizontal="center"/>
    </xf>
    <xf numFmtId="0" fontId="22" fillId="0" borderId="10" xfId="0" applyFont="1" applyBorder="1" applyAlignment="1">
      <alignment horizontal="center" vertical="center"/>
    </xf>
    <xf numFmtId="0" fontId="22" fillId="0" borderId="8" xfId="0" applyFont="1" applyBorder="1" applyAlignment="1">
      <alignment horizontal="center" vertical="center"/>
    </xf>
    <xf numFmtId="0" fontId="22" fillId="0" borderId="0" xfId="0" applyFont="1" applyAlignment="1">
      <alignment horizontal="center"/>
    </xf>
    <xf numFmtId="0" fontId="23" fillId="0" borderId="0" xfId="0" applyFont="1" applyAlignment="1" applyProtection="1">
      <alignment/>
      <protection/>
    </xf>
    <xf numFmtId="0" fontId="22" fillId="0" borderId="0" xfId="0" applyFont="1" applyAlignment="1" applyProtection="1">
      <alignment/>
      <protection/>
    </xf>
    <xf numFmtId="0" fontId="23" fillId="0" borderId="0" xfId="0" applyFont="1" applyAlignment="1">
      <alignment wrapText="1"/>
    </xf>
    <xf numFmtId="0" fontId="23" fillId="0" borderId="0" xfId="0" applyFont="1" applyAlignment="1">
      <alignment/>
    </xf>
    <xf numFmtId="0" fontId="23" fillId="0" borderId="0" xfId="0" applyFont="1" applyAlignment="1">
      <alignment vertical="center" wrapText="1"/>
    </xf>
    <xf numFmtId="0" fontId="23" fillId="0" borderId="0" xfId="0" applyFont="1" applyAlignment="1" applyProtection="1">
      <alignment wrapText="1"/>
      <protection/>
    </xf>
    <xf numFmtId="0" fontId="22" fillId="0" borderId="0" xfId="0" applyFont="1" applyAlignment="1">
      <alignment/>
    </xf>
    <xf numFmtId="0" fontId="4" fillId="0" borderId="12" xfId="0" applyFont="1" applyBorder="1" applyAlignment="1">
      <alignmen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4"/>
  <sheetViews>
    <sheetView tabSelected="1" workbookViewId="0" topLeftCell="A1">
      <selection activeCell="A1" sqref="A1"/>
    </sheetView>
  </sheetViews>
  <sheetFormatPr defaultColWidth="9.33203125" defaultRowHeight="12.75"/>
  <cols>
    <col min="1" max="1" width="117.66015625" style="188" customWidth="1"/>
    <col min="2" max="16384" width="9.33203125" style="188" customWidth="1"/>
  </cols>
  <sheetData>
    <row r="1" ht="15">
      <c r="A1" s="189" t="s">
        <v>352</v>
      </c>
    </row>
    <row r="2" spans="1:5" ht="16.5">
      <c r="A2" s="250" t="s">
        <v>353</v>
      </c>
      <c r="B2" s="251"/>
      <c r="C2" s="251"/>
      <c r="D2" s="251"/>
      <c r="E2" s="251"/>
    </row>
    <row r="3" spans="1:13" ht="16.5">
      <c r="A3" s="250" t="s">
        <v>354</v>
      </c>
      <c r="B3" s="251"/>
      <c r="C3" s="251"/>
      <c r="D3" s="251"/>
      <c r="E3" s="251"/>
      <c r="F3" s="251"/>
      <c r="G3" s="251"/>
      <c r="H3" s="251"/>
      <c r="I3" s="251"/>
      <c r="J3" s="251"/>
      <c r="K3" s="251"/>
      <c r="L3" s="251"/>
      <c r="M3" s="251"/>
    </row>
    <row r="4" spans="1:13" ht="16.5">
      <c r="A4" s="250" t="s">
        <v>355</v>
      </c>
      <c r="B4" s="251"/>
      <c r="C4" s="251"/>
      <c r="D4" s="251"/>
      <c r="E4" s="251"/>
      <c r="F4" s="251"/>
      <c r="G4" s="251"/>
      <c r="H4" s="251"/>
      <c r="I4" s="251"/>
      <c r="J4" s="251"/>
      <c r="K4" s="251"/>
      <c r="L4" s="251"/>
      <c r="M4" s="251"/>
    </row>
    <row r="5" spans="1:13" ht="16.5">
      <c r="A5" s="250" t="s">
        <v>356</v>
      </c>
      <c r="B5" s="251"/>
      <c r="C5" s="251"/>
      <c r="D5" s="251"/>
      <c r="E5" s="251"/>
      <c r="F5" s="251"/>
      <c r="G5" s="251"/>
      <c r="H5" s="251"/>
      <c r="I5" s="251"/>
      <c r="J5" s="251"/>
      <c r="K5" s="251"/>
      <c r="L5" s="251"/>
      <c r="M5" s="251"/>
    </row>
    <row r="6" spans="1:13" ht="16.5">
      <c r="A6" s="250" t="s">
        <v>357</v>
      </c>
      <c r="B6" s="251"/>
      <c r="C6" s="251"/>
      <c r="D6" s="251"/>
      <c r="E6" s="251"/>
      <c r="F6" s="251"/>
      <c r="G6" s="251"/>
      <c r="H6" s="251"/>
      <c r="I6" s="251"/>
      <c r="J6" s="251"/>
      <c r="K6" s="251"/>
      <c r="L6" s="251"/>
      <c r="M6" s="251"/>
    </row>
    <row r="7" spans="1:13" ht="16.5">
      <c r="A7" s="250" t="s">
        <v>358</v>
      </c>
      <c r="B7" s="251"/>
      <c r="C7" s="251"/>
      <c r="D7" s="251"/>
      <c r="E7" s="251"/>
      <c r="F7" s="251"/>
      <c r="G7" s="251"/>
      <c r="H7" s="251"/>
      <c r="I7" s="251"/>
      <c r="J7" s="251"/>
      <c r="K7" s="251"/>
      <c r="L7" s="251"/>
      <c r="M7" s="251"/>
    </row>
    <row r="8" spans="1:5" ht="31.5">
      <c r="A8" s="252" t="s">
        <v>372</v>
      </c>
      <c r="B8" s="197"/>
      <c r="C8" s="197"/>
      <c r="D8" s="197"/>
      <c r="E8" s="197"/>
    </row>
    <row r="9" spans="1:14" ht="16.5">
      <c r="A9" s="253" t="s">
        <v>359</v>
      </c>
      <c r="B9" s="197"/>
      <c r="C9" s="197"/>
      <c r="D9" s="197"/>
      <c r="E9" s="197"/>
      <c r="F9" s="197"/>
      <c r="G9" s="197"/>
      <c r="H9" s="197"/>
      <c r="I9" s="197"/>
      <c r="J9" s="197"/>
      <c r="K9" s="197"/>
      <c r="L9" s="197"/>
      <c r="M9" s="197"/>
      <c r="N9" s="197"/>
    </row>
    <row r="10" spans="1:13" ht="16.5">
      <c r="A10" s="250" t="s">
        <v>360</v>
      </c>
      <c r="B10" s="251"/>
      <c r="C10" s="251"/>
      <c r="D10" s="251"/>
      <c r="E10" s="251"/>
      <c r="F10" s="251"/>
      <c r="G10" s="251"/>
      <c r="H10" s="251"/>
      <c r="I10" s="251"/>
      <c r="J10" s="251"/>
      <c r="K10" s="251"/>
      <c r="L10" s="251"/>
      <c r="M10" s="251"/>
    </row>
    <row r="11" spans="1:14" ht="29.25" customHeight="1">
      <c r="A11" s="254" t="s">
        <v>361</v>
      </c>
      <c r="B11" s="197"/>
      <c r="C11" s="197"/>
      <c r="D11" s="197"/>
      <c r="E11" s="197"/>
      <c r="F11" s="197"/>
      <c r="G11" s="197"/>
      <c r="H11" s="197"/>
      <c r="I11" s="197"/>
      <c r="J11" s="197"/>
      <c r="K11" s="197"/>
      <c r="L11" s="197"/>
      <c r="M11" s="197"/>
      <c r="N11" s="197"/>
    </row>
    <row r="12" spans="1:11" ht="31.5">
      <c r="A12" s="255" t="s">
        <v>371</v>
      </c>
      <c r="B12" s="251"/>
      <c r="C12" s="251"/>
      <c r="D12" s="251"/>
      <c r="E12" s="251"/>
      <c r="F12" s="251"/>
      <c r="G12" s="251"/>
      <c r="H12" s="251"/>
      <c r="I12" s="251"/>
      <c r="J12" s="251"/>
      <c r="K12" s="251"/>
    </row>
    <row r="13" spans="1:13" ht="16.5">
      <c r="A13" s="250" t="s">
        <v>362</v>
      </c>
      <c r="B13" s="251"/>
      <c r="C13" s="251"/>
      <c r="D13" s="251"/>
      <c r="E13" s="251"/>
      <c r="F13" s="251"/>
      <c r="G13" s="251"/>
      <c r="H13" s="251"/>
      <c r="I13" s="251"/>
      <c r="J13" s="251"/>
      <c r="K13" s="251"/>
      <c r="L13" s="251"/>
      <c r="M13" s="251"/>
    </row>
    <row r="14" spans="1:13" ht="16.5">
      <c r="A14" s="250" t="s">
        <v>363</v>
      </c>
      <c r="B14" s="251"/>
      <c r="C14" s="251"/>
      <c r="D14" s="251"/>
      <c r="E14" s="251"/>
      <c r="F14" s="251"/>
      <c r="G14" s="251"/>
      <c r="H14" s="251"/>
      <c r="I14" s="251"/>
      <c r="J14" s="251"/>
      <c r="K14" s="251"/>
      <c r="L14" s="251"/>
      <c r="M14" s="251"/>
    </row>
    <row r="15" spans="1:13" ht="21.75" customHeight="1">
      <c r="A15" s="250" t="s">
        <v>364</v>
      </c>
      <c r="B15" s="251"/>
      <c r="C15" s="251"/>
      <c r="D15" s="251"/>
      <c r="E15" s="251"/>
      <c r="F15" s="251"/>
      <c r="G15" s="251"/>
      <c r="H15" s="251"/>
      <c r="I15" s="251"/>
      <c r="J15" s="251"/>
      <c r="K15" s="251"/>
      <c r="L15" s="251"/>
      <c r="M15" s="251"/>
    </row>
    <row r="16" spans="1:11" ht="19.5" customHeight="1">
      <c r="A16" s="252" t="s">
        <v>365</v>
      </c>
      <c r="B16" s="197"/>
      <c r="C16" s="197"/>
      <c r="D16" s="197"/>
      <c r="E16" s="251"/>
      <c r="F16" s="251"/>
      <c r="G16" s="251"/>
      <c r="H16" s="251"/>
      <c r="I16" s="251"/>
      <c r="J16" s="251"/>
      <c r="K16" s="251"/>
    </row>
    <row r="17" spans="1:6" ht="31.5">
      <c r="A17" s="252" t="s">
        <v>366</v>
      </c>
      <c r="B17" s="197"/>
      <c r="C17" s="197"/>
      <c r="D17" s="197"/>
      <c r="E17" s="251"/>
      <c r="F17" s="251"/>
    </row>
    <row r="18" spans="1:4" ht="31.5">
      <c r="A18" s="252" t="s">
        <v>367</v>
      </c>
      <c r="B18" s="197"/>
      <c r="C18" s="197"/>
      <c r="D18" s="197"/>
    </row>
    <row r="19" ht="34.5" customHeight="1">
      <c r="A19" s="252" t="s">
        <v>368</v>
      </c>
    </row>
    <row r="20" ht="35.25" customHeight="1">
      <c r="A20" s="252" t="s">
        <v>369</v>
      </c>
    </row>
    <row r="21" spans="1:14" ht="32.25" customHeight="1">
      <c r="A21" s="252" t="s">
        <v>370</v>
      </c>
      <c r="B21" s="197"/>
      <c r="C21" s="197"/>
      <c r="D21" s="197"/>
      <c r="E21" s="197"/>
      <c r="F21" s="197"/>
      <c r="G21" s="197"/>
      <c r="H21" s="197"/>
      <c r="I21" s="197"/>
      <c r="J21" s="197"/>
      <c r="K21" s="197"/>
      <c r="L21" s="197"/>
      <c r="M21" s="197"/>
      <c r="N21" s="197"/>
    </row>
    <row r="22" spans="2:7" ht="15">
      <c r="B22" s="197"/>
      <c r="C22" s="197"/>
      <c r="D22" s="197"/>
      <c r="E22" s="197"/>
      <c r="F22" s="197"/>
      <c r="G22" s="197"/>
    </row>
    <row r="23" spans="1:7" ht="15">
      <c r="A23" s="256" t="s">
        <v>340</v>
      </c>
      <c r="B23" s="256"/>
      <c r="C23" s="256"/>
      <c r="D23" s="256"/>
      <c r="E23" s="197"/>
      <c r="F23" s="197"/>
      <c r="G23" s="197"/>
    </row>
    <row r="24" spans="1:7" ht="15">
      <c r="A24" s="256" t="s">
        <v>341</v>
      </c>
      <c r="B24" s="256"/>
      <c r="C24" s="256"/>
      <c r="D24" s="256"/>
      <c r="E24" s="197"/>
      <c r="F24" s="197"/>
      <c r="G24" s="197"/>
    </row>
  </sheetData>
  <mergeCells count="2">
    <mergeCell ref="A23:D23"/>
    <mergeCell ref="A24:D24"/>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2:V14"/>
  <sheetViews>
    <sheetView workbookViewId="0" topLeftCell="A1">
      <selection activeCell="A1" sqref="A1"/>
    </sheetView>
  </sheetViews>
  <sheetFormatPr defaultColWidth="9.33203125" defaultRowHeight="12.75"/>
  <cols>
    <col min="1" max="1" width="13.83203125" style="14" customWidth="1"/>
    <col min="2" max="16" width="7.5" style="14" bestFit="1" customWidth="1"/>
    <col min="17" max="22" width="7.5" style="14" customWidth="1"/>
    <col min="23" max="16384" width="9.33203125" style="14" customWidth="1"/>
  </cols>
  <sheetData>
    <row r="2" spans="1:19" ht="15">
      <c r="A2" s="221" t="s">
        <v>206</v>
      </c>
      <c r="B2" s="221"/>
      <c r="C2" s="221"/>
      <c r="D2" s="221"/>
      <c r="E2" s="221"/>
      <c r="F2" s="221"/>
      <c r="G2" s="221"/>
      <c r="H2" s="221"/>
      <c r="I2" s="221"/>
      <c r="J2" s="221"/>
      <c r="K2" s="221"/>
      <c r="L2" s="221"/>
      <c r="M2" s="221"/>
      <c r="N2" s="221"/>
      <c r="O2" s="221"/>
      <c r="P2" s="221"/>
      <c r="Q2" s="221"/>
      <c r="R2" s="221"/>
      <c r="S2" s="221"/>
    </row>
    <row r="3" spans="1:19" ht="15.75">
      <c r="A3" s="222" t="s">
        <v>205</v>
      </c>
      <c r="B3" s="222"/>
      <c r="C3" s="222"/>
      <c r="D3" s="222"/>
      <c r="E3" s="222"/>
      <c r="F3" s="222"/>
      <c r="G3" s="222"/>
      <c r="H3" s="222"/>
      <c r="I3" s="222"/>
      <c r="J3" s="222"/>
      <c r="K3" s="222"/>
      <c r="L3" s="222"/>
      <c r="M3" s="222"/>
      <c r="N3" s="222"/>
      <c r="O3" s="222"/>
      <c r="P3" s="222"/>
      <c r="Q3" s="222"/>
      <c r="R3" s="222"/>
      <c r="S3" s="222"/>
    </row>
    <row r="4" spans="1:19" ht="15">
      <c r="A4" s="223" t="s">
        <v>309</v>
      </c>
      <c r="B4" s="223"/>
      <c r="C4" s="223"/>
      <c r="D4" s="223"/>
      <c r="E4" s="223"/>
      <c r="F4" s="223"/>
      <c r="G4" s="223"/>
      <c r="H4" s="223"/>
      <c r="I4" s="223"/>
      <c r="J4" s="223"/>
      <c r="K4" s="223"/>
      <c r="L4" s="223"/>
      <c r="M4" s="223"/>
      <c r="N4" s="223"/>
      <c r="O4" s="223"/>
      <c r="P4" s="223"/>
      <c r="Q4" s="223"/>
      <c r="R4" s="223"/>
      <c r="S4" s="223"/>
    </row>
    <row r="5" spans="1:22" ht="15">
      <c r="A5" s="55" t="s">
        <v>93</v>
      </c>
      <c r="B5" s="217" t="s">
        <v>94</v>
      </c>
      <c r="C5" s="218"/>
      <c r="D5" s="218"/>
      <c r="E5" s="218"/>
      <c r="F5" s="218"/>
      <c r="G5" s="218"/>
      <c r="H5" s="218"/>
      <c r="I5" s="218"/>
      <c r="J5" s="218"/>
      <c r="K5" s="218"/>
      <c r="L5" s="218"/>
      <c r="M5" s="218"/>
      <c r="N5" s="218"/>
      <c r="O5" s="218"/>
      <c r="P5" s="218"/>
      <c r="Q5" s="218"/>
      <c r="R5" s="218"/>
      <c r="S5" s="218"/>
      <c r="T5" s="218"/>
      <c r="U5" s="218"/>
      <c r="V5" s="184"/>
    </row>
    <row r="6" spans="1:22" ht="15">
      <c r="A6" s="60" t="s">
        <v>95</v>
      </c>
      <c r="B6" s="61" t="s">
        <v>87</v>
      </c>
      <c r="C6" s="61" t="s">
        <v>88</v>
      </c>
      <c r="D6" s="62" t="s">
        <v>13</v>
      </c>
      <c r="E6" s="62" t="s">
        <v>15</v>
      </c>
      <c r="F6" s="62">
        <v>1990</v>
      </c>
      <c r="G6" s="62" t="s">
        <v>22</v>
      </c>
      <c r="H6" s="62" t="s">
        <v>23</v>
      </c>
      <c r="I6" s="62" t="s">
        <v>24</v>
      </c>
      <c r="J6" s="62">
        <v>1994</v>
      </c>
      <c r="K6" s="62">
        <v>1995</v>
      </c>
      <c r="L6" s="31">
        <v>1996</v>
      </c>
      <c r="M6" s="31">
        <v>1997</v>
      </c>
      <c r="N6" s="31">
        <v>1998</v>
      </c>
      <c r="O6" s="31">
        <v>1999</v>
      </c>
      <c r="P6" s="31">
        <v>2000</v>
      </c>
      <c r="Q6" s="31">
        <v>2001</v>
      </c>
      <c r="R6" s="31">
        <v>2002</v>
      </c>
      <c r="S6" s="31">
        <v>2003</v>
      </c>
      <c r="T6" s="31">
        <v>2004</v>
      </c>
      <c r="U6" s="31">
        <v>2005</v>
      </c>
      <c r="V6" s="31">
        <v>2006</v>
      </c>
    </row>
    <row r="7" spans="1:22" ht="15">
      <c r="A7" s="63" t="s">
        <v>31</v>
      </c>
      <c r="B7" s="36"/>
      <c r="C7" s="36"/>
      <c r="D7" s="36"/>
      <c r="E7" s="36"/>
      <c r="F7" s="36"/>
      <c r="G7" s="36"/>
      <c r="H7" s="36"/>
      <c r="I7" s="36"/>
      <c r="J7" s="64"/>
      <c r="K7" s="64"/>
      <c r="L7" s="53"/>
      <c r="M7" s="53"/>
      <c r="N7" s="36"/>
      <c r="O7" s="36"/>
      <c r="P7" s="36"/>
      <c r="Q7" s="36"/>
      <c r="R7" s="36"/>
      <c r="S7" s="36"/>
      <c r="T7" s="36"/>
      <c r="U7" s="36"/>
      <c r="V7" s="36"/>
    </row>
    <row r="8" spans="1:22" ht="15">
      <c r="A8" s="65" t="s">
        <v>96</v>
      </c>
      <c r="B8" s="36">
        <v>66.2</v>
      </c>
      <c r="C8" s="36">
        <v>67.5</v>
      </c>
      <c r="D8" s="36">
        <v>68.2</v>
      </c>
      <c r="E8" s="36">
        <v>71</v>
      </c>
      <c r="F8" s="36">
        <v>73.1</v>
      </c>
      <c r="G8" s="36">
        <v>73.2</v>
      </c>
      <c r="H8" s="36">
        <v>73.5</v>
      </c>
      <c r="I8" s="36">
        <v>73.5</v>
      </c>
      <c r="J8" s="66">
        <v>73.8</v>
      </c>
      <c r="K8" s="66">
        <v>74</v>
      </c>
      <c r="L8" s="53">
        <v>74.3</v>
      </c>
      <c r="M8" s="53">
        <v>74.5</v>
      </c>
      <c r="N8" s="36">
        <v>74.4</v>
      </c>
      <c r="O8" s="36">
        <v>74.5</v>
      </c>
      <c r="P8" s="36">
        <v>74.8</v>
      </c>
      <c r="Q8" s="36">
        <v>75</v>
      </c>
      <c r="R8" s="36">
        <v>75.2</v>
      </c>
      <c r="S8" s="36">
        <v>75.3</v>
      </c>
      <c r="T8" s="36">
        <v>75.7</v>
      </c>
      <c r="U8" s="36">
        <v>75.8</v>
      </c>
      <c r="V8" s="36">
        <v>76</v>
      </c>
    </row>
    <row r="9" spans="1:22" ht="15">
      <c r="A9" s="50" t="s">
        <v>97</v>
      </c>
      <c r="B9" s="42">
        <v>71.9</v>
      </c>
      <c r="C9" s="42">
        <v>74</v>
      </c>
      <c r="D9" s="42">
        <v>75.3</v>
      </c>
      <c r="E9" s="42">
        <v>77.6</v>
      </c>
      <c r="F9" s="42">
        <v>79</v>
      </c>
      <c r="G9" s="42">
        <v>79</v>
      </c>
      <c r="H9" s="42">
        <v>79.5</v>
      </c>
      <c r="I9" s="42">
        <v>79.3</v>
      </c>
      <c r="J9" s="67">
        <v>79.3</v>
      </c>
      <c r="K9" s="67">
        <v>79.4</v>
      </c>
      <c r="L9" s="43">
        <v>79.5</v>
      </c>
      <c r="M9" s="43">
        <v>79.7</v>
      </c>
      <c r="N9" s="42">
        <v>79.7</v>
      </c>
      <c r="O9" s="42">
        <v>79.6</v>
      </c>
      <c r="P9" s="42">
        <v>79.6</v>
      </c>
      <c r="Q9" s="42">
        <v>80</v>
      </c>
      <c r="R9" s="42">
        <v>79.8</v>
      </c>
      <c r="S9" s="42">
        <v>80.1</v>
      </c>
      <c r="T9" s="42">
        <v>80.3</v>
      </c>
      <c r="U9" s="42">
        <v>80.1</v>
      </c>
      <c r="V9" s="42">
        <v>80.4</v>
      </c>
    </row>
    <row r="10" spans="1:22" ht="15">
      <c r="A10" s="63" t="s">
        <v>32</v>
      </c>
      <c r="B10" s="36"/>
      <c r="C10" s="36"/>
      <c r="D10" s="36"/>
      <c r="E10" s="36"/>
      <c r="F10" s="36"/>
      <c r="G10" s="36"/>
      <c r="H10" s="36"/>
      <c r="I10" s="36"/>
      <c r="J10" s="66"/>
      <c r="K10" s="66"/>
      <c r="L10" s="53"/>
      <c r="M10" s="53"/>
      <c r="N10" s="36"/>
      <c r="O10" s="36"/>
      <c r="P10" s="36"/>
      <c r="Q10" s="36"/>
      <c r="R10" s="36"/>
      <c r="S10" s="36"/>
      <c r="T10" s="36"/>
      <c r="U10" s="36"/>
      <c r="V10" s="36"/>
    </row>
    <row r="11" spans="1:22" ht="15">
      <c r="A11" s="65" t="s">
        <v>96</v>
      </c>
      <c r="B11" s="36">
        <v>60.4</v>
      </c>
      <c r="C11" s="36">
        <v>63.6</v>
      </c>
      <c r="D11" s="36">
        <v>59.9</v>
      </c>
      <c r="E11" s="36">
        <v>63.6</v>
      </c>
      <c r="F11" s="36">
        <v>63.9</v>
      </c>
      <c r="G11" s="36">
        <v>63.7</v>
      </c>
      <c r="H11" s="36">
        <v>64.4</v>
      </c>
      <c r="I11" s="36">
        <v>63.8</v>
      </c>
      <c r="J11" s="66">
        <v>63.8</v>
      </c>
      <c r="K11" s="66">
        <v>64.4</v>
      </c>
      <c r="L11" s="53">
        <v>65.5</v>
      </c>
      <c r="M11" s="53">
        <v>66.4</v>
      </c>
      <c r="N11" s="36">
        <v>66.4</v>
      </c>
      <c r="O11" s="36">
        <v>66.1</v>
      </c>
      <c r="P11" s="36">
        <v>66.9</v>
      </c>
      <c r="Q11" s="36">
        <v>68</v>
      </c>
      <c r="R11" s="36">
        <v>67.3</v>
      </c>
      <c r="S11" s="36">
        <v>67.8</v>
      </c>
      <c r="T11" s="36">
        <v>68.5</v>
      </c>
      <c r="U11" s="36">
        <v>68</v>
      </c>
      <c r="V11" s="36">
        <v>68.3</v>
      </c>
    </row>
    <row r="12" spans="1:22" ht="15">
      <c r="A12" s="50" t="s">
        <v>97</v>
      </c>
      <c r="B12" s="42">
        <v>63.4</v>
      </c>
      <c r="C12" s="42">
        <v>67.7</v>
      </c>
      <c r="D12" s="42">
        <v>68.3</v>
      </c>
      <c r="E12" s="42">
        <v>72.3</v>
      </c>
      <c r="F12" s="42">
        <v>73.2</v>
      </c>
      <c r="G12" s="42">
        <v>73.1</v>
      </c>
      <c r="H12" s="42">
        <v>73.2</v>
      </c>
      <c r="I12" s="42">
        <v>73</v>
      </c>
      <c r="J12" s="67">
        <v>73.5</v>
      </c>
      <c r="K12" s="67">
        <v>73.6</v>
      </c>
      <c r="L12" s="43">
        <v>74.1</v>
      </c>
      <c r="M12" s="43">
        <v>74</v>
      </c>
      <c r="N12" s="42">
        <v>74.4</v>
      </c>
      <c r="O12" s="42">
        <v>74</v>
      </c>
      <c r="P12" s="42">
        <v>74.4</v>
      </c>
      <c r="Q12" s="42">
        <v>74.3</v>
      </c>
      <c r="R12" s="42">
        <v>74.2</v>
      </c>
      <c r="S12" s="42">
        <v>75</v>
      </c>
      <c r="T12" s="42">
        <v>75</v>
      </c>
      <c r="U12" s="42">
        <v>75.1</v>
      </c>
      <c r="V12" s="42">
        <v>75.4</v>
      </c>
    </row>
    <row r="13" spans="1:15" ht="15.75">
      <c r="A13" s="219" t="s">
        <v>191</v>
      </c>
      <c r="B13" s="220"/>
      <c r="C13" s="220"/>
      <c r="D13" s="220"/>
      <c r="E13" s="220"/>
      <c r="F13" s="220"/>
      <c r="G13" s="220"/>
      <c r="H13" s="220"/>
      <c r="I13" s="220"/>
      <c r="J13" s="220"/>
      <c r="K13" s="220"/>
      <c r="L13" s="220"/>
      <c r="M13" s="220"/>
      <c r="N13" s="220"/>
      <c r="O13" s="220"/>
    </row>
    <row r="14" spans="1:21" ht="30.75" customHeight="1">
      <c r="A14" s="216" t="s">
        <v>310</v>
      </c>
      <c r="B14" s="202"/>
      <c r="C14" s="202"/>
      <c r="D14" s="202"/>
      <c r="E14" s="202"/>
      <c r="F14" s="202"/>
      <c r="G14" s="202"/>
      <c r="H14" s="202"/>
      <c r="I14" s="202"/>
      <c r="J14" s="202"/>
      <c r="K14" s="202"/>
      <c r="L14" s="202"/>
      <c r="M14" s="202"/>
      <c r="N14" s="202"/>
      <c r="O14" s="202"/>
      <c r="P14" s="202"/>
      <c r="Q14" s="202"/>
      <c r="R14" s="202"/>
      <c r="S14" s="202"/>
      <c r="T14" s="202"/>
      <c r="U14" s="202"/>
    </row>
  </sheetData>
  <mergeCells count="6">
    <mergeCell ref="A14:U14"/>
    <mergeCell ref="B5:U5"/>
    <mergeCell ref="A13:O13"/>
    <mergeCell ref="A2:S2"/>
    <mergeCell ref="A3:S3"/>
    <mergeCell ref="A4:S4"/>
  </mergeCells>
  <printOptions horizontalCentered="1"/>
  <pageMargins left="0" right="0" top="1" bottom="1" header="0.5" footer="0.5"/>
  <pageSetup fitToHeight="1" fitToWidth="1" horizontalDpi="600" verticalDpi="600" orientation="landscape" scale="86" r:id="rId1"/>
</worksheet>
</file>

<file path=xl/worksheets/sheet11.xml><?xml version="1.0" encoding="utf-8"?>
<worksheet xmlns="http://schemas.openxmlformats.org/spreadsheetml/2006/main" xmlns:r="http://schemas.openxmlformats.org/officeDocument/2006/relationships">
  <dimension ref="A2:E99"/>
  <sheetViews>
    <sheetView workbookViewId="0" topLeftCell="A1">
      <selection activeCell="A1" sqref="A1"/>
    </sheetView>
  </sheetViews>
  <sheetFormatPr defaultColWidth="9.33203125" defaultRowHeight="12.75"/>
  <cols>
    <col min="1" max="1" width="22.66015625" style="1" customWidth="1"/>
    <col min="2" max="5" width="10.16015625" style="1" customWidth="1"/>
    <col min="6" max="16384" width="9.33203125" style="1" customWidth="1"/>
  </cols>
  <sheetData>
    <row r="2" spans="1:5" ht="15">
      <c r="A2" s="29" t="s">
        <v>98</v>
      </c>
      <c r="B2" s="16"/>
      <c r="C2" s="16"/>
      <c r="D2" s="16"/>
      <c r="E2" s="16"/>
    </row>
    <row r="3" spans="1:5" ht="15.75">
      <c r="A3" s="30" t="s">
        <v>99</v>
      </c>
      <c r="B3" s="16"/>
      <c r="C3" s="16"/>
      <c r="D3" s="16"/>
      <c r="E3" s="16"/>
    </row>
    <row r="4" spans="1:5" ht="15">
      <c r="A4" s="29" t="s">
        <v>301</v>
      </c>
      <c r="B4" s="16"/>
      <c r="C4" s="16"/>
      <c r="D4" s="16"/>
      <c r="E4" s="16"/>
    </row>
    <row r="5" spans="1:5" ht="15">
      <c r="A5" s="71"/>
      <c r="B5" s="125" t="s">
        <v>100</v>
      </c>
      <c r="C5" s="59"/>
      <c r="D5" s="125" t="s">
        <v>101</v>
      </c>
      <c r="E5" s="59"/>
    </row>
    <row r="6" spans="1:5" ht="15">
      <c r="A6" s="60" t="s">
        <v>102</v>
      </c>
      <c r="B6" s="32" t="s">
        <v>70</v>
      </c>
      <c r="C6" s="32" t="s">
        <v>103</v>
      </c>
      <c r="D6" s="32" t="s">
        <v>70</v>
      </c>
      <c r="E6" s="32" t="s">
        <v>103</v>
      </c>
    </row>
    <row r="7" spans="1:5" ht="19.5" customHeight="1">
      <c r="A7" s="126" t="s">
        <v>104</v>
      </c>
      <c r="B7" s="127">
        <v>42166</v>
      </c>
      <c r="C7" s="128">
        <v>100</v>
      </c>
      <c r="D7" s="127">
        <v>43779</v>
      </c>
      <c r="E7" s="128">
        <v>100</v>
      </c>
    </row>
    <row r="8" spans="1:5" ht="15">
      <c r="A8" s="129" t="s">
        <v>105</v>
      </c>
      <c r="B8" s="54">
        <v>6210</v>
      </c>
      <c r="C8" s="36">
        <v>14.7</v>
      </c>
      <c r="D8" s="54">
        <v>4055</v>
      </c>
      <c r="E8" s="36">
        <v>9.3</v>
      </c>
    </row>
    <row r="9" spans="1:5" ht="15">
      <c r="A9" s="130" t="s">
        <v>106</v>
      </c>
      <c r="B9" s="54">
        <v>5999</v>
      </c>
      <c r="C9" s="36">
        <v>14.2</v>
      </c>
      <c r="D9" s="54">
        <v>5319</v>
      </c>
      <c r="E9" s="36">
        <v>12.1</v>
      </c>
    </row>
    <row r="10" spans="1:5" ht="15">
      <c r="A10" s="131" t="s">
        <v>107</v>
      </c>
      <c r="B10" s="54">
        <v>8240</v>
      </c>
      <c r="C10" s="36">
        <v>19.5</v>
      </c>
      <c r="D10" s="54">
        <v>23489</v>
      </c>
      <c r="E10" s="36">
        <v>53.7</v>
      </c>
    </row>
    <row r="11" spans="1:5" ht="15">
      <c r="A11" s="131" t="s">
        <v>108</v>
      </c>
      <c r="B11" s="54">
        <v>21577</v>
      </c>
      <c r="C11" s="36">
        <v>51.2</v>
      </c>
      <c r="D11" s="54">
        <v>10818</v>
      </c>
      <c r="E11" s="36">
        <v>24.7</v>
      </c>
    </row>
    <row r="12" spans="1:5" ht="15">
      <c r="A12" s="132" t="s">
        <v>109</v>
      </c>
      <c r="B12" s="133">
        <v>140</v>
      </c>
      <c r="C12" s="42">
        <v>0.3</v>
      </c>
      <c r="D12" s="133">
        <v>98</v>
      </c>
      <c r="E12" s="42">
        <v>0.2</v>
      </c>
    </row>
    <row r="13" spans="1:5" ht="12.75">
      <c r="A13" s="224" t="s">
        <v>207</v>
      </c>
      <c r="B13" s="200"/>
      <c r="C13" s="200"/>
      <c r="D13" s="200"/>
      <c r="E13" s="200"/>
    </row>
    <row r="14" spans="1:5" ht="29.25" customHeight="1">
      <c r="A14" s="201" t="s">
        <v>302</v>
      </c>
      <c r="B14" s="202"/>
      <c r="C14" s="202"/>
      <c r="D14" s="202"/>
      <c r="E14" s="202"/>
    </row>
    <row r="15" spans="1:4" ht="12.75">
      <c r="A15" s="11"/>
      <c r="D15" s="5"/>
    </row>
    <row r="16" spans="1:4" ht="12.75">
      <c r="A16" s="11"/>
      <c r="D16" s="5"/>
    </row>
    <row r="88" spans="1:5" ht="12.75">
      <c r="A88" s="5"/>
      <c r="B88" s="5"/>
      <c r="C88" s="5"/>
      <c r="D88" s="5"/>
      <c r="E88" s="5"/>
    </row>
    <row r="89" spans="1:5" ht="12.75">
      <c r="A89" s="5"/>
      <c r="B89" s="5"/>
      <c r="C89" s="5"/>
      <c r="D89" s="5"/>
      <c r="E89" s="5"/>
    </row>
    <row r="90" spans="1:5" ht="12.75">
      <c r="A90" s="5"/>
      <c r="B90" s="5"/>
      <c r="C90" s="5"/>
      <c r="D90" s="5"/>
      <c r="E90" s="5"/>
    </row>
    <row r="91" spans="1:5" ht="12.75">
      <c r="A91" s="5"/>
      <c r="B91" s="5"/>
      <c r="C91" s="5"/>
      <c r="D91" s="5"/>
      <c r="E91" s="5"/>
    </row>
    <row r="92" spans="1:5" ht="12.75">
      <c r="A92" s="5"/>
      <c r="B92" s="5"/>
      <c r="C92" s="5"/>
      <c r="D92" s="5"/>
      <c r="E92" s="5"/>
    </row>
    <row r="93" spans="1:5" ht="12.75">
      <c r="A93" s="5"/>
      <c r="B93" s="5"/>
      <c r="C93" s="5"/>
      <c r="D93" s="5"/>
      <c r="E93" s="5"/>
    </row>
    <row r="94" spans="1:5" ht="12.75">
      <c r="A94" s="5"/>
      <c r="B94" s="5"/>
      <c r="C94" s="5"/>
      <c r="D94" s="5"/>
      <c r="E94" s="5"/>
    </row>
    <row r="95" spans="1:5" ht="12.75">
      <c r="A95" s="5"/>
      <c r="B95" s="5"/>
      <c r="C95" s="5"/>
      <c r="D95" s="5"/>
      <c r="E95" s="5"/>
    </row>
    <row r="96" spans="1:5" ht="12.75">
      <c r="A96" s="5"/>
      <c r="B96" s="5"/>
      <c r="C96" s="5"/>
      <c r="D96" s="5"/>
      <c r="E96" s="5"/>
    </row>
    <row r="97" spans="1:5" ht="12.75">
      <c r="A97" s="5"/>
      <c r="B97" s="5"/>
      <c r="C97" s="5"/>
      <c r="D97" s="5"/>
      <c r="E97" s="5"/>
    </row>
    <row r="98" spans="1:5" ht="12.75">
      <c r="A98" s="5"/>
      <c r="B98" s="5"/>
      <c r="C98" s="5"/>
      <c r="D98" s="5"/>
      <c r="E98" s="5"/>
    </row>
    <row r="99" spans="1:5" ht="12.75">
      <c r="A99" s="5"/>
      <c r="B99" s="5"/>
      <c r="C99" s="5"/>
      <c r="D99" s="5"/>
      <c r="E99" s="5"/>
    </row>
  </sheetData>
  <mergeCells count="2">
    <mergeCell ref="A13:E13"/>
    <mergeCell ref="A14:E14"/>
  </mergeCells>
  <printOptions horizontalCentered="1"/>
  <pageMargins left="0.75" right="0.75" top="1" bottom="1" header="0" footer="0"/>
  <pageSetup orientation="portrait" r:id="rId1"/>
</worksheet>
</file>

<file path=xl/worksheets/sheet12.xml><?xml version="1.0" encoding="utf-8"?>
<worksheet xmlns="http://schemas.openxmlformats.org/spreadsheetml/2006/main" xmlns:r="http://schemas.openxmlformats.org/officeDocument/2006/relationships">
  <dimension ref="A2:G45"/>
  <sheetViews>
    <sheetView workbookViewId="0" topLeftCell="A1">
      <selection activeCell="A1" sqref="A1"/>
    </sheetView>
  </sheetViews>
  <sheetFormatPr defaultColWidth="9.33203125" defaultRowHeight="12.75"/>
  <cols>
    <col min="1" max="1" width="20.83203125" style="1" customWidth="1"/>
    <col min="2" max="5" width="12.83203125" style="1" customWidth="1"/>
    <col min="6" max="16384" width="9.33203125" style="1" customWidth="1"/>
  </cols>
  <sheetData>
    <row r="2" spans="1:5" ht="15">
      <c r="A2" s="29" t="s">
        <v>110</v>
      </c>
      <c r="B2" s="16"/>
      <c r="C2" s="16"/>
      <c r="D2" s="16"/>
      <c r="E2" s="16"/>
    </row>
    <row r="3" spans="1:5" ht="15.75">
      <c r="A3" s="30" t="s">
        <v>111</v>
      </c>
      <c r="B3" s="16"/>
      <c r="C3" s="16"/>
      <c r="D3" s="16"/>
      <c r="E3" s="16"/>
    </row>
    <row r="4" spans="1:5" ht="15">
      <c r="A4" s="29" t="s">
        <v>112</v>
      </c>
      <c r="B4" s="16"/>
      <c r="C4" s="16"/>
      <c r="D4" s="16"/>
      <c r="E4" s="16"/>
    </row>
    <row r="5" spans="1:5" ht="15">
      <c r="A5" s="29" t="s">
        <v>113</v>
      </c>
      <c r="B5" s="16"/>
      <c r="C5" s="16"/>
      <c r="D5" s="16"/>
      <c r="E5" s="16"/>
    </row>
    <row r="6" spans="1:5" ht="15">
      <c r="A6" s="29" t="s">
        <v>114</v>
      </c>
      <c r="B6" s="16"/>
      <c r="C6" s="16"/>
      <c r="D6" s="16"/>
      <c r="E6" s="16"/>
    </row>
    <row r="7" spans="1:5" ht="15">
      <c r="A7" s="29" t="s">
        <v>311</v>
      </c>
      <c r="B7" s="16"/>
      <c r="C7" s="16"/>
      <c r="D7" s="16"/>
      <c r="E7" s="16"/>
    </row>
    <row r="8" spans="1:5" ht="30">
      <c r="A8" s="225" t="s">
        <v>209</v>
      </c>
      <c r="B8" s="134" t="s">
        <v>208</v>
      </c>
      <c r="C8" s="135"/>
      <c r="D8" s="134" t="s">
        <v>210</v>
      </c>
      <c r="E8" s="136"/>
    </row>
    <row r="9" spans="1:5" ht="15">
      <c r="A9" s="226"/>
      <c r="B9" s="32" t="s">
        <v>70</v>
      </c>
      <c r="C9" s="32" t="s">
        <v>103</v>
      </c>
      <c r="D9" s="32" t="s">
        <v>70</v>
      </c>
      <c r="E9" s="32" t="s">
        <v>103</v>
      </c>
    </row>
    <row r="10" spans="1:5" ht="19.5" customHeight="1">
      <c r="A10" s="137" t="s">
        <v>115</v>
      </c>
      <c r="B10" s="138">
        <v>2137</v>
      </c>
      <c r="C10" s="139">
        <v>100</v>
      </c>
      <c r="D10" s="138">
        <v>987</v>
      </c>
      <c r="E10" s="139">
        <v>100</v>
      </c>
    </row>
    <row r="11" spans="1:7" ht="15">
      <c r="A11" s="65" t="s">
        <v>116</v>
      </c>
      <c r="B11" s="35">
        <v>438</v>
      </c>
      <c r="C11" s="36">
        <v>20.5</v>
      </c>
      <c r="D11" s="35">
        <v>201</v>
      </c>
      <c r="E11" s="36">
        <v>20.4</v>
      </c>
      <c r="G11" s="6"/>
    </row>
    <row r="12" spans="1:7" ht="15">
      <c r="A12" s="65" t="s">
        <v>117</v>
      </c>
      <c r="B12" s="35">
        <v>547</v>
      </c>
      <c r="C12" s="36">
        <v>25.6</v>
      </c>
      <c r="D12" s="35">
        <v>129</v>
      </c>
      <c r="E12" s="36">
        <v>13.1</v>
      </c>
      <c r="G12" s="6"/>
    </row>
    <row r="13" spans="1:5" ht="15">
      <c r="A13" s="65" t="s">
        <v>118</v>
      </c>
      <c r="B13" s="35">
        <v>231</v>
      </c>
      <c r="C13" s="36">
        <v>10.8</v>
      </c>
      <c r="D13" s="35">
        <v>106</v>
      </c>
      <c r="E13" s="36">
        <v>10.7</v>
      </c>
    </row>
    <row r="14" spans="1:5" ht="15">
      <c r="A14" s="65" t="s">
        <v>119</v>
      </c>
      <c r="B14" s="35">
        <v>281</v>
      </c>
      <c r="C14" s="36">
        <v>13.1</v>
      </c>
      <c r="D14" s="35">
        <v>78</v>
      </c>
      <c r="E14" s="36">
        <v>7.9</v>
      </c>
    </row>
    <row r="15" spans="1:5" ht="15">
      <c r="A15" s="65" t="s">
        <v>121</v>
      </c>
      <c r="B15" s="35">
        <v>87</v>
      </c>
      <c r="C15" s="36">
        <v>4.1</v>
      </c>
      <c r="D15" s="35">
        <v>23</v>
      </c>
      <c r="E15" s="36">
        <v>2.3</v>
      </c>
    </row>
    <row r="16" spans="1:5" ht="15">
      <c r="A16" s="65" t="s">
        <v>120</v>
      </c>
      <c r="B16" s="35">
        <v>112</v>
      </c>
      <c r="C16" s="36">
        <v>5.2</v>
      </c>
      <c r="D16" s="35">
        <v>70</v>
      </c>
      <c r="E16" s="36">
        <v>7.1</v>
      </c>
    </row>
    <row r="17" spans="1:5" ht="15">
      <c r="A17" s="65" t="s">
        <v>122</v>
      </c>
      <c r="B17" s="35">
        <v>47</v>
      </c>
      <c r="C17" s="36">
        <v>2.2</v>
      </c>
      <c r="D17" s="35">
        <v>31</v>
      </c>
      <c r="E17" s="36">
        <v>3.1</v>
      </c>
    </row>
    <row r="18" spans="1:5" ht="15">
      <c r="A18" s="65" t="s">
        <v>124</v>
      </c>
      <c r="B18" s="35">
        <v>39</v>
      </c>
      <c r="C18" s="36">
        <v>1.8</v>
      </c>
      <c r="D18" s="35">
        <v>25</v>
      </c>
      <c r="E18" s="36">
        <v>2.5</v>
      </c>
    </row>
    <row r="19" spans="1:5" ht="15">
      <c r="A19" s="65" t="s">
        <v>123</v>
      </c>
      <c r="B19" s="35">
        <v>36</v>
      </c>
      <c r="C19" s="36">
        <v>1.7</v>
      </c>
      <c r="D19" s="35">
        <v>13</v>
      </c>
      <c r="E19" s="36">
        <v>1.3</v>
      </c>
    </row>
    <row r="20" spans="1:5" ht="15">
      <c r="A20" s="65" t="s">
        <v>274</v>
      </c>
      <c r="B20" s="35">
        <v>12</v>
      </c>
      <c r="C20" s="36">
        <v>0.6</v>
      </c>
      <c r="D20" s="35">
        <v>18</v>
      </c>
      <c r="E20" s="36">
        <v>1.8</v>
      </c>
    </row>
    <row r="21" spans="1:5" ht="15">
      <c r="A21" s="65" t="s">
        <v>224</v>
      </c>
      <c r="B21" s="35">
        <v>16</v>
      </c>
      <c r="C21" s="36">
        <v>0.7</v>
      </c>
      <c r="D21" s="35">
        <v>6</v>
      </c>
      <c r="E21" s="36">
        <v>0.6</v>
      </c>
    </row>
    <row r="22" spans="1:5" ht="15">
      <c r="A22" s="65" t="s">
        <v>126</v>
      </c>
      <c r="B22" s="35">
        <v>30</v>
      </c>
      <c r="C22" s="36">
        <v>1.4</v>
      </c>
      <c r="D22" s="35">
        <v>16</v>
      </c>
      <c r="E22" s="36">
        <v>1.6</v>
      </c>
    </row>
    <row r="23" spans="1:5" ht="15">
      <c r="A23" s="65" t="s">
        <v>248</v>
      </c>
      <c r="B23" s="35">
        <v>28</v>
      </c>
      <c r="C23" s="36">
        <v>1.3</v>
      </c>
      <c r="D23" s="35">
        <v>1</v>
      </c>
      <c r="E23" s="174" t="s">
        <v>292</v>
      </c>
    </row>
    <row r="24" spans="1:5" ht="15">
      <c r="A24" s="65" t="s">
        <v>127</v>
      </c>
      <c r="B24" s="35">
        <v>25</v>
      </c>
      <c r="C24" s="36">
        <v>1.2</v>
      </c>
      <c r="D24" s="35">
        <v>13</v>
      </c>
      <c r="E24" s="36">
        <v>1.3</v>
      </c>
    </row>
    <row r="25" spans="1:5" ht="15">
      <c r="A25" s="65" t="s">
        <v>275</v>
      </c>
      <c r="B25" s="35">
        <v>24</v>
      </c>
      <c r="C25" s="36">
        <v>1.1</v>
      </c>
      <c r="D25" s="35">
        <v>19</v>
      </c>
      <c r="E25" s="36">
        <v>1.9</v>
      </c>
    </row>
    <row r="26" spans="1:5" ht="15">
      <c r="A26" s="65" t="s">
        <v>125</v>
      </c>
      <c r="B26" s="35">
        <v>6</v>
      </c>
      <c r="C26" s="36">
        <v>0.3</v>
      </c>
      <c r="D26" s="35">
        <v>8</v>
      </c>
      <c r="E26" s="36">
        <v>0.8</v>
      </c>
    </row>
    <row r="27" spans="1:5" ht="15">
      <c r="A27" s="65" t="s">
        <v>288</v>
      </c>
      <c r="B27" s="35">
        <v>19</v>
      </c>
      <c r="C27" s="36">
        <v>0.9</v>
      </c>
      <c r="D27" s="35">
        <v>14</v>
      </c>
      <c r="E27" s="36">
        <v>1.4</v>
      </c>
    </row>
    <row r="28" spans="1:5" ht="15">
      <c r="A28" s="65" t="s">
        <v>280</v>
      </c>
      <c r="B28" s="35">
        <v>18</v>
      </c>
      <c r="C28" s="36">
        <v>0.8</v>
      </c>
      <c r="D28" s="35">
        <v>7</v>
      </c>
      <c r="E28" s="36">
        <v>0.7</v>
      </c>
    </row>
    <row r="29" spans="1:5" ht="15">
      <c r="A29" s="65" t="s">
        <v>225</v>
      </c>
      <c r="B29" s="35">
        <v>17</v>
      </c>
      <c r="C29" s="36">
        <v>0.8</v>
      </c>
      <c r="D29" s="35">
        <v>11</v>
      </c>
      <c r="E29" s="36">
        <v>1.1</v>
      </c>
    </row>
    <row r="30" spans="1:5" ht="15">
      <c r="A30" s="65" t="s">
        <v>289</v>
      </c>
      <c r="B30" s="35">
        <v>8</v>
      </c>
      <c r="C30" s="36">
        <v>0.4</v>
      </c>
      <c r="D30" s="35">
        <v>7</v>
      </c>
      <c r="E30" s="36">
        <v>0.7</v>
      </c>
    </row>
    <row r="31" spans="1:5" ht="15">
      <c r="A31" s="65" t="s">
        <v>290</v>
      </c>
      <c r="B31" s="35">
        <v>7</v>
      </c>
      <c r="C31" s="36">
        <v>0.3</v>
      </c>
      <c r="D31" s="35">
        <v>3</v>
      </c>
      <c r="E31" s="174" t="s">
        <v>292</v>
      </c>
    </row>
    <row r="32" spans="1:5" ht="15">
      <c r="A32" s="65" t="s">
        <v>291</v>
      </c>
      <c r="B32" s="35">
        <v>5</v>
      </c>
      <c r="C32" s="174" t="s">
        <v>292</v>
      </c>
      <c r="D32" s="35">
        <v>5</v>
      </c>
      <c r="E32" s="174" t="s">
        <v>292</v>
      </c>
    </row>
    <row r="33" spans="1:5" ht="15">
      <c r="A33" s="65" t="s">
        <v>247</v>
      </c>
      <c r="B33" s="170">
        <v>0</v>
      </c>
      <c r="C33" s="170">
        <v>0</v>
      </c>
      <c r="D33" s="35">
        <v>17</v>
      </c>
      <c r="E33" s="36">
        <v>1.7</v>
      </c>
    </row>
    <row r="34" spans="1:5" ht="15">
      <c r="A34" s="65"/>
      <c r="B34" s="35"/>
      <c r="C34" s="36"/>
      <c r="D34" s="35"/>
      <c r="E34" s="36"/>
    </row>
    <row r="35" spans="1:5" ht="15">
      <c r="A35" s="140" t="s">
        <v>187</v>
      </c>
      <c r="B35" s="35">
        <v>89</v>
      </c>
      <c r="C35" s="36">
        <v>4.2</v>
      </c>
      <c r="D35" s="35">
        <v>81</v>
      </c>
      <c r="E35" s="36">
        <v>8.2</v>
      </c>
    </row>
    <row r="36" spans="1:5" ht="15">
      <c r="A36" s="140"/>
      <c r="B36" s="35"/>
      <c r="C36" s="36"/>
      <c r="D36" s="35"/>
      <c r="E36" s="36"/>
    </row>
    <row r="37" spans="1:5" ht="15">
      <c r="A37" s="65" t="s">
        <v>188</v>
      </c>
      <c r="B37" s="169">
        <v>0</v>
      </c>
      <c r="C37" s="170">
        <v>0</v>
      </c>
      <c r="D37" s="141">
        <v>37</v>
      </c>
      <c r="E37" s="36">
        <v>3.7</v>
      </c>
    </row>
    <row r="38" spans="1:5" ht="15">
      <c r="A38" s="65" t="s">
        <v>189</v>
      </c>
      <c r="B38" s="141">
        <v>15</v>
      </c>
      <c r="C38" s="36">
        <v>0.7</v>
      </c>
      <c r="D38" s="141">
        <v>26</v>
      </c>
      <c r="E38" s="36">
        <v>2.6</v>
      </c>
    </row>
    <row r="39" spans="1:5" ht="15">
      <c r="A39" s="50" t="s">
        <v>190</v>
      </c>
      <c r="B39" s="142">
        <v>0</v>
      </c>
      <c r="C39" s="170">
        <v>0</v>
      </c>
      <c r="D39" s="142">
        <v>12</v>
      </c>
      <c r="E39" s="36">
        <v>1.2</v>
      </c>
    </row>
    <row r="40" spans="1:5" ht="26.25" customHeight="1">
      <c r="A40" s="227" t="s">
        <v>312</v>
      </c>
      <c r="B40" s="228"/>
      <c r="C40" s="228"/>
      <c r="D40" s="228"/>
      <c r="E40" s="228"/>
    </row>
    <row r="41" ht="12.75">
      <c r="A41" s="12"/>
    </row>
    <row r="43" ht="12.75">
      <c r="A43" s="2" t="s">
        <v>218</v>
      </c>
    </row>
    <row r="44" ht="12.75">
      <c r="A44" s="2" t="s">
        <v>128</v>
      </c>
    </row>
    <row r="45" ht="12.75">
      <c r="A45" s="2" t="s">
        <v>226</v>
      </c>
    </row>
  </sheetData>
  <mergeCells count="2">
    <mergeCell ref="A8:A9"/>
    <mergeCell ref="A40:E40"/>
  </mergeCells>
  <printOptions/>
  <pageMargins left="1.5" right="0.75" top="1" bottom="1" header="0" footer="0"/>
  <pageSetup orientation="portrait" r:id="rId1"/>
</worksheet>
</file>

<file path=xl/worksheets/sheet13.xml><?xml version="1.0" encoding="utf-8"?>
<worksheet xmlns="http://schemas.openxmlformats.org/spreadsheetml/2006/main" xmlns:r="http://schemas.openxmlformats.org/officeDocument/2006/relationships">
  <sheetPr>
    <pageSetUpPr fitToPage="1"/>
  </sheetPr>
  <dimension ref="A1:G24"/>
  <sheetViews>
    <sheetView workbookViewId="0" topLeftCell="A1">
      <selection activeCell="A1" sqref="A1"/>
    </sheetView>
  </sheetViews>
  <sheetFormatPr defaultColWidth="9.33203125" defaultRowHeight="12.75"/>
  <cols>
    <col min="1" max="1" width="10.83203125" style="1" customWidth="1"/>
    <col min="2" max="2" width="36.66015625" style="1" customWidth="1"/>
    <col min="3" max="4" width="14.16015625" style="1" customWidth="1"/>
    <col min="5" max="5" width="12.83203125" style="1" customWidth="1"/>
    <col min="6" max="6" width="14.16015625" style="1" customWidth="1"/>
    <col min="7" max="7" width="12.16015625" style="1" bestFit="1" customWidth="1"/>
    <col min="8" max="16384" width="9.33203125" style="1" customWidth="1"/>
  </cols>
  <sheetData>
    <row r="1" ht="12.75">
      <c r="A1" s="9"/>
    </row>
    <row r="2" spans="1:7" ht="15">
      <c r="A2" s="29" t="s">
        <v>131</v>
      </c>
      <c r="B2" s="16"/>
      <c r="C2" s="16"/>
      <c r="D2" s="16"/>
      <c r="E2" s="16"/>
      <c r="F2" s="16"/>
      <c r="G2" s="4"/>
    </row>
    <row r="3" spans="1:6" ht="15.75">
      <c r="A3" s="30" t="s">
        <v>132</v>
      </c>
      <c r="B3" s="16"/>
      <c r="C3" s="16"/>
      <c r="D3" s="16"/>
      <c r="E3" s="16"/>
      <c r="F3" s="16"/>
    </row>
    <row r="4" spans="1:6" ht="15">
      <c r="A4" s="29" t="s">
        <v>313</v>
      </c>
      <c r="B4" s="16"/>
      <c r="C4" s="16"/>
      <c r="D4" s="16"/>
      <c r="E4" s="16"/>
      <c r="F4" s="16"/>
    </row>
    <row r="5" spans="1:6" ht="15">
      <c r="A5" s="143" t="s">
        <v>134</v>
      </c>
      <c r="B5" s="203" t="s">
        <v>173</v>
      </c>
      <c r="C5" s="56" t="s">
        <v>184</v>
      </c>
      <c r="D5" s="79"/>
      <c r="E5" s="58" t="s">
        <v>183</v>
      </c>
      <c r="F5" s="79"/>
    </row>
    <row r="6" spans="1:6" ht="15">
      <c r="A6" s="60" t="s">
        <v>133</v>
      </c>
      <c r="B6" s="232"/>
      <c r="C6" s="31" t="s">
        <v>134</v>
      </c>
      <c r="D6" s="62" t="s">
        <v>211</v>
      </c>
      <c r="E6" s="31" t="s">
        <v>134</v>
      </c>
      <c r="F6" s="62" t="s">
        <v>211</v>
      </c>
    </row>
    <row r="7" spans="1:6" ht="15">
      <c r="A7" s="144">
        <v>1</v>
      </c>
      <c r="B7" s="145" t="s">
        <v>137</v>
      </c>
      <c r="C7" s="38">
        <v>24223</v>
      </c>
      <c r="D7" s="182">
        <v>652486</v>
      </c>
      <c r="E7" s="44">
        <v>239.9</v>
      </c>
      <c r="F7" s="44">
        <v>222.2</v>
      </c>
    </row>
    <row r="8" spans="1:6" ht="15">
      <c r="A8" s="144">
        <v>2</v>
      </c>
      <c r="B8" s="145" t="s">
        <v>138</v>
      </c>
      <c r="C8" s="38">
        <v>20166</v>
      </c>
      <c r="D8" s="178">
        <v>553888</v>
      </c>
      <c r="E8" s="44">
        <v>199.7</v>
      </c>
      <c r="F8" s="44">
        <v>188.6</v>
      </c>
    </row>
    <row r="9" spans="1:6" ht="15">
      <c r="A9" s="144">
        <v>3</v>
      </c>
      <c r="B9" s="145" t="s">
        <v>139</v>
      </c>
      <c r="C9" s="38">
        <v>4746</v>
      </c>
      <c r="D9" s="178">
        <v>150074</v>
      </c>
      <c r="E9" s="44">
        <v>47</v>
      </c>
      <c r="F9" s="44">
        <v>51.1</v>
      </c>
    </row>
    <row r="10" spans="1:6" ht="30">
      <c r="A10" s="146">
        <v>4</v>
      </c>
      <c r="B10" s="147" t="s">
        <v>227</v>
      </c>
      <c r="C10" s="176">
        <v>4471</v>
      </c>
      <c r="D10" s="179">
        <v>121987</v>
      </c>
      <c r="E10" s="44">
        <v>44.3</v>
      </c>
      <c r="F10" s="44">
        <v>41.5</v>
      </c>
    </row>
    <row r="11" spans="1:6" ht="15">
      <c r="A11" s="144">
        <v>5</v>
      </c>
      <c r="B11" s="145" t="s">
        <v>228</v>
      </c>
      <c r="C11" s="38">
        <v>3557</v>
      </c>
      <c r="D11" s="178">
        <v>112012</v>
      </c>
      <c r="E11" s="44">
        <v>35.2</v>
      </c>
      <c r="F11" s="44">
        <v>38.1</v>
      </c>
    </row>
    <row r="12" spans="1:6" ht="15">
      <c r="A12" s="146">
        <v>6</v>
      </c>
      <c r="B12" s="145" t="s">
        <v>140</v>
      </c>
      <c r="C12" s="38">
        <v>2823</v>
      </c>
      <c r="D12" s="178">
        <v>73138</v>
      </c>
      <c r="E12" s="44">
        <v>28</v>
      </c>
      <c r="F12" s="44">
        <v>24.9</v>
      </c>
    </row>
    <row r="13" spans="1:6" ht="15">
      <c r="A13" s="146">
        <v>7</v>
      </c>
      <c r="B13" s="145" t="s">
        <v>229</v>
      </c>
      <c r="C13" s="38">
        <v>2331</v>
      </c>
      <c r="D13" s="178">
        <v>65965</v>
      </c>
      <c r="E13" s="44">
        <v>23.1</v>
      </c>
      <c r="F13" s="44">
        <v>22.5</v>
      </c>
    </row>
    <row r="14" spans="1:6" ht="15">
      <c r="A14" s="144">
        <v>8</v>
      </c>
      <c r="B14" s="145" t="s">
        <v>174</v>
      </c>
      <c r="C14" s="38">
        <v>1673</v>
      </c>
      <c r="D14" s="178">
        <v>59664</v>
      </c>
      <c r="E14" s="44">
        <v>16.6</v>
      </c>
      <c r="F14" s="44">
        <v>20.3</v>
      </c>
    </row>
    <row r="15" spans="1:6" ht="15">
      <c r="A15" s="144">
        <v>9</v>
      </c>
      <c r="B15" s="78" t="s">
        <v>142</v>
      </c>
      <c r="C15" s="38">
        <v>1594</v>
      </c>
      <c r="D15" s="178">
        <v>42480</v>
      </c>
      <c r="E15" s="44">
        <v>15.8</v>
      </c>
      <c r="F15" s="44">
        <v>14.5</v>
      </c>
    </row>
    <row r="16" spans="1:6" ht="15">
      <c r="A16" s="144">
        <v>10</v>
      </c>
      <c r="B16" s="78" t="s">
        <v>141</v>
      </c>
      <c r="C16" s="38">
        <v>1132</v>
      </c>
      <c r="D16" s="178">
        <v>32439</v>
      </c>
      <c r="E16" s="44">
        <v>11.2</v>
      </c>
      <c r="F16" s="44">
        <v>11</v>
      </c>
    </row>
    <row r="17" spans="1:6" ht="19.5" customHeight="1">
      <c r="A17" s="233" t="s">
        <v>221</v>
      </c>
      <c r="B17" s="234"/>
      <c r="C17" s="180">
        <v>66716</v>
      </c>
      <c r="D17" s="183">
        <v>1864133</v>
      </c>
      <c r="E17" s="148">
        <v>660.8</v>
      </c>
      <c r="F17" s="148">
        <v>678.8</v>
      </c>
    </row>
    <row r="18" spans="1:6" ht="19.5" customHeight="1">
      <c r="A18" s="233" t="s">
        <v>222</v>
      </c>
      <c r="B18" s="234"/>
      <c r="C18" s="180">
        <v>19229</v>
      </c>
      <c r="D18" s="183">
        <v>533482</v>
      </c>
      <c r="E18" s="148">
        <v>190.5</v>
      </c>
      <c r="F18" s="148">
        <v>194.3</v>
      </c>
    </row>
    <row r="19" spans="1:6" ht="19.5" customHeight="1">
      <c r="A19" s="233" t="s">
        <v>104</v>
      </c>
      <c r="B19" s="234"/>
      <c r="C19" s="181">
        <v>85945</v>
      </c>
      <c r="D19" s="177">
        <v>2397615</v>
      </c>
      <c r="E19" s="44">
        <v>851.3</v>
      </c>
      <c r="F19" s="44">
        <v>816.5</v>
      </c>
    </row>
    <row r="20" spans="1:6" ht="20.25" customHeight="1">
      <c r="A20" s="229" t="s">
        <v>234</v>
      </c>
      <c r="B20" s="199"/>
      <c r="C20" s="199"/>
      <c r="D20" s="199"/>
      <c r="E20" s="199"/>
      <c r="F20" s="199"/>
    </row>
    <row r="21" spans="1:6" ht="25.5" customHeight="1">
      <c r="A21" s="230" t="s">
        <v>338</v>
      </c>
      <c r="B21" s="231"/>
      <c r="C21" s="231"/>
      <c r="D21" s="231"/>
      <c r="E21" s="231"/>
      <c r="F21" s="231"/>
    </row>
    <row r="22" ht="12.75">
      <c r="A22" s="11"/>
    </row>
    <row r="23" ht="12.75">
      <c r="A23" s="10"/>
    </row>
    <row r="24" ht="12.75">
      <c r="A24" s="10"/>
    </row>
  </sheetData>
  <mergeCells count="6">
    <mergeCell ref="A20:F20"/>
    <mergeCell ref="A21:F21"/>
    <mergeCell ref="B5:B6"/>
    <mergeCell ref="A17:B17"/>
    <mergeCell ref="A18:B18"/>
    <mergeCell ref="A19:B19"/>
  </mergeCells>
  <printOptions/>
  <pageMargins left="0.75" right="0.75" top="1" bottom="1" header="0" footer="0"/>
  <pageSetup fitToHeight="1" fitToWidth="1" orientation="portrait" scale="97" r:id="rId1"/>
</worksheet>
</file>

<file path=xl/worksheets/sheet14.xml><?xml version="1.0" encoding="utf-8"?>
<worksheet xmlns="http://schemas.openxmlformats.org/spreadsheetml/2006/main" xmlns:r="http://schemas.openxmlformats.org/officeDocument/2006/relationships">
  <sheetPr>
    <pageSetUpPr fitToPage="1"/>
  </sheetPr>
  <dimension ref="A2:Q27"/>
  <sheetViews>
    <sheetView workbookViewId="0" topLeftCell="A1">
      <selection activeCell="A1" sqref="A1"/>
    </sheetView>
  </sheetViews>
  <sheetFormatPr defaultColWidth="9.33203125" defaultRowHeight="12.75"/>
  <cols>
    <col min="1" max="1" width="34.66015625" style="1" customWidth="1"/>
    <col min="2" max="8" width="10.5" style="1" bestFit="1" customWidth="1"/>
    <col min="9" max="9" width="9.16015625" style="1" bestFit="1" customWidth="1"/>
    <col min="10" max="10" width="10.5" style="1" bestFit="1" customWidth="1"/>
    <col min="11" max="12" width="9" style="1" bestFit="1" customWidth="1"/>
    <col min="13" max="13" width="10.33203125" style="1" bestFit="1" customWidth="1"/>
    <col min="14" max="16384" width="9.33203125" style="1" customWidth="1"/>
  </cols>
  <sheetData>
    <row r="2" spans="1:13" ht="15">
      <c r="A2" s="29" t="s">
        <v>135</v>
      </c>
      <c r="B2" s="16"/>
      <c r="C2" s="16"/>
      <c r="D2" s="16"/>
      <c r="E2" s="16"/>
      <c r="F2" s="16"/>
      <c r="G2" s="16"/>
      <c r="H2" s="16"/>
      <c r="I2" s="16"/>
      <c r="J2" s="16"/>
      <c r="K2" s="16"/>
      <c r="L2" s="16"/>
      <c r="M2" s="16"/>
    </row>
    <row r="3" spans="1:13" ht="15.75">
      <c r="A3" s="30" t="s">
        <v>136</v>
      </c>
      <c r="B3" s="16"/>
      <c r="C3" s="16"/>
      <c r="D3" s="16"/>
      <c r="E3" s="16"/>
      <c r="F3" s="16"/>
      <c r="G3" s="16"/>
      <c r="H3" s="16"/>
      <c r="I3" s="16"/>
      <c r="J3" s="16"/>
      <c r="K3" s="16"/>
      <c r="L3" s="16"/>
      <c r="M3" s="16"/>
    </row>
    <row r="4" spans="1:13" ht="15">
      <c r="A4" s="29" t="s">
        <v>301</v>
      </c>
      <c r="B4" s="16"/>
      <c r="C4" s="16"/>
      <c r="D4" s="16"/>
      <c r="E4" s="16"/>
      <c r="F4" s="16"/>
      <c r="G4" s="16"/>
      <c r="H4" s="16"/>
      <c r="I4" s="16"/>
      <c r="J4" s="16"/>
      <c r="K4" s="16"/>
      <c r="L4" s="16"/>
      <c r="M4" s="16"/>
    </row>
    <row r="5" spans="1:17" ht="15">
      <c r="A5" s="203" t="s">
        <v>173</v>
      </c>
      <c r="B5" s="56" t="s">
        <v>68</v>
      </c>
      <c r="C5" s="57"/>
      <c r="D5" s="79"/>
      <c r="E5" s="58" t="s">
        <v>31</v>
      </c>
      <c r="F5" s="57"/>
      <c r="G5" s="79"/>
      <c r="H5" s="58" t="s">
        <v>32</v>
      </c>
      <c r="I5" s="57"/>
      <c r="J5" s="79"/>
      <c r="K5" s="58" t="s">
        <v>199</v>
      </c>
      <c r="L5" s="57"/>
      <c r="M5" s="79"/>
      <c r="O5"/>
      <c r="P5"/>
      <c r="Q5"/>
    </row>
    <row r="6" spans="1:17" ht="15">
      <c r="A6" s="232"/>
      <c r="B6" s="62" t="s">
        <v>104</v>
      </c>
      <c r="C6" s="62" t="s">
        <v>129</v>
      </c>
      <c r="D6" s="62" t="s">
        <v>130</v>
      </c>
      <c r="E6" s="62" t="s">
        <v>104</v>
      </c>
      <c r="F6" s="62" t="s">
        <v>129</v>
      </c>
      <c r="G6" s="62" t="s">
        <v>130</v>
      </c>
      <c r="H6" s="62" t="s">
        <v>104</v>
      </c>
      <c r="I6" s="62" t="s">
        <v>129</v>
      </c>
      <c r="J6" s="62" t="s">
        <v>130</v>
      </c>
      <c r="K6" s="62" t="s">
        <v>104</v>
      </c>
      <c r="L6" s="62" t="s">
        <v>129</v>
      </c>
      <c r="M6" s="62" t="s">
        <v>130</v>
      </c>
      <c r="O6"/>
      <c r="P6"/>
      <c r="Q6"/>
    </row>
    <row r="7" spans="1:17" ht="15">
      <c r="A7" s="145" t="s">
        <v>137</v>
      </c>
      <c r="B7" s="160">
        <v>24223</v>
      </c>
      <c r="C7" s="160">
        <v>11917</v>
      </c>
      <c r="D7" s="160">
        <v>12306</v>
      </c>
      <c r="E7" s="160">
        <v>20338</v>
      </c>
      <c r="F7" s="160">
        <v>9928</v>
      </c>
      <c r="G7" s="160">
        <v>10410</v>
      </c>
      <c r="H7" s="160">
        <v>3540</v>
      </c>
      <c r="I7" s="160">
        <v>1800</v>
      </c>
      <c r="J7" s="160">
        <v>1740</v>
      </c>
      <c r="K7" s="160">
        <v>334</v>
      </c>
      <c r="L7" s="160">
        <v>183</v>
      </c>
      <c r="M7" s="160">
        <v>151</v>
      </c>
      <c r="O7" s="6"/>
      <c r="P7" s="6"/>
      <c r="Q7" s="6"/>
    </row>
    <row r="8" spans="1:17" ht="15">
      <c r="A8" s="145" t="s">
        <v>138</v>
      </c>
      <c r="B8" s="160">
        <v>20166</v>
      </c>
      <c r="C8" s="160">
        <v>10297</v>
      </c>
      <c r="D8" s="160">
        <v>9869</v>
      </c>
      <c r="E8" s="160">
        <v>17135</v>
      </c>
      <c r="F8" s="160">
        <v>8790</v>
      </c>
      <c r="G8" s="160">
        <v>8345</v>
      </c>
      <c r="H8" s="160">
        <v>2698</v>
      </c>
      <c r="I8" s="160">
        <v>1339</v>
      </c>
      <c r="J8" s="160">
        <v>1359</v>
      </c>
      <c r="K8" s="160">
        <v>329</v>
      </c>
      <c r="L8" s="160">
        <v>165</v>
      </c>
      <c r="M8" s="160">
        <v>164</v>
      </c>
      <c r="O8" s="6"/>
      <c r="P8" s="6"/>
      <c r="Q8" s="6"/>
    </row>
    <row r="9" spans="1:17" ht="15">
      <c r="A9" s="145" t="s">
        <v>139</v>
      </c>
      <c r="B9" s="160">
        <v>4746</v>
      </c>
      <c r="C9" s="160">
        <v>1876</v>
      </c>
      <c r="D9" s="160">
        <v>2870</v>
      </c>
      <c r="E9" s="160">
        <v>4033</v>
      </c>
      <c r="F9" s="160">
        <v>1572</v>
      </c>
      <c r="G9" s="160">
        <v>2461</v>
      </c>
      <c r="H9" s="160">
        <v>638</v>
      </c>
      <c r="I9" s="160">
        <v>274</v>
      </c>
      <c r="J9" s="160">
        <v>364</v>
      </c>
      <c r="K9" s="160">
        <v>74</v>
      </c>
      <c r="L9" s="160">
        <v>29</v>
      </c>
      <c r="M9" s="160">
        <v>45</v>
      </c>
      <c r="O9" s="6"/>
      <c r="P9" s="6"/>
      <c r="Q9" s="6"/>
    </row>
    <row r="10" spans="1:17" ht="30">
      <c r="A10" s="147" t="s">
        <v>227</v>
      </c>
      <c r="B10" s="160">
        <v>4471</v>
      </c>
      <c r="C10" s="160">
        <v>2140</v>
      </c>
      <c r="D10" s="160">
        <v>2331</v>
      </c>
      <c r="E10" s="160">
        <v>4126</v>
      </c>
      <c r="F10" s="160">
        <v>1954</v>
      </c>
      <c r="G10" s="160">
        <v>2172</v>
      </c>
      <c r="H10" s="160">
        <v>302</v>
      </c>
      <c r="I10" s="160">
        <v>162</v>
      </c>
      <c r="J10" s="160">
        <v>140</v>
      </c>
      <c r="K10" s="160">
        <v>42</v>
      </c>
      <c r="L10" s="160">
        <v>23</v>
      </c>
      <c r="M10" s="160">
        <v>19</v>
      </c>
      <c r="O10" s="6"/>
      <c r="P10" s="6"/>
      <c r="Q10" s="6"/>
    </row>
    <row r="11" spans="1:17" ht="15" customHeight="1">
      <c r="A11" s="145" t="s">
        <v>228</v>
      </c>
      <c r="B11" s="160">
        <v>3557</v>
      </c>
      <c r="C11" s="160">
        <v>2300</v>
      </c>
      <c r="D11" s="160">
        <v>1257</v>
      </c>
      <c r="E11" s="160">
        <v>2983</v>
      </c>
      <c r="F11" s="160">
        <v>1889</v>
      </c>
      <c r="G11" s="160">
        <v>1094</v>
      </c>
      <c r="H11" s="160">
        <v>481</v>
      </c>
      <c r="I11" s="160">
        <v>345</v>
      </c>
      <c r="J11" s="160">
        <v>136</v>
      </c>
      <c r="K11" s="160">
        <v>91</v>
      </c>
      <c r="L11" s="160">
        <v>64</v>
      </c>
      <c r="M11" s="160">
        <v>27</v>
      </c>
      <c r="O11" s="6"/>
      <c r="P11" s="6"/>
      <c r="Q11" s="6"/>
    </row>
    <row r="12" spans="1:17" ht="15">
      <c r="A12" s="145" t="s">
        <v>140</v>
      </c>
      <c r="B12" s="160">
        <v>2823</v>
      </c>
      <c r="C12" s="160">
        <v>1380</v>
      </c>
      <c r="D12" s="160">
        <v>1443</v>
      </c>
      <c r="E12" s="160">
        <v>2293</v>
      </c>
      <c r="F12" s="160">
        <v>1128</v>
      </c>
      <c r="G12" s="160">
        <v>1165</v>
      </c>
      <c r="H12" s="160">
        <v>461</v>
      </c>
      <c r="I12" s="160">
        <v>215</v>
      </c>
      <c r="J12" s="160">
        <v>246</v>
      </c>
      <c r="K12" s="160">
        <v>69</v>
      </c>
      <c r="L12" s="160">
        <v>37</v>
      </c>
      <c r="M12" s="160">
        <v>32</v>
      </c>
      <c r="O12" s="6"/>
      <c r="P12" s="6"/>
      <c r="Q12" s="6"/>
    </row>
    <row r="13" spans="1:17" ht="15">
      <c r="A13" s="145" t="s">
        <v>229</v>
      </c>
      <c r="B13" s="160">
        <v>2331</v>
      </c>
      <c r="C13" s="160">
        <v>647</v>
      </c>
      <c r="D13" s="160">
        <v>1684</v>
      </c>
      <c r="E13" s="160">
        <v>2186</v>
      </c>
      <c r="F13" s="160">
        <v>615</v>
      </c>
      <c r="G13" s="160">
        <v>1571</v>
      </c>
      <c r="H13" s="160">
        <v>128</v>
      </c>
      <c r="I13" s="160">
        <v>27</v>
      </c>
      <c r="J13" s="160">
        <v>101</v>
      </c>
      <c r="K13" s="160">
        <v>17</v>
      </c>
      <c r="L13" s="160">
        <v>5</v>
      </c>
      <c r="M13" s="160">
        <v>12</v>
      </c>
      <c r="O13" s="6"/>
      <c r="P13" s="6"/>
      <c r="Q13" s="6"/>
    </row>
    <row r="14" spans="1:17" ht="15">
      <c r="A14" s="145" t="s">
        <v>174</v>
      </c>
      <c r="B14" s="160">
        <v>1673</v>
      </c>
      <c r="C14" s="160">
        <v>779</v>
      </c>
      <c r="D14" s="160">
        <v>894</v>
      </c>
      <c r="E14" s="160">
        <v>1453</v>
      </c>
      <c r="F14" s="160">
        <v>663</v>
      </c>
      <c r="G14" s="160">
        <v>790</v>
      </c>
      <c r="H14" s="160">
        <v>198</v>
      </c>
      <c r="I14" s="160">
        <v>106</v>
      </c>
      <c r="J14" s="160">
        <v>92</v>
      </c>
      <c r="K14" s="160">
        <v>22</v>
      </c>
      <c r="L14" s="160">
        <v>10</v>
      </c>
      <c r="M14" s="160">
        <v>12</v>
      </c>
      <c r="O14" s="6"/>
      <c r="P14" s="6"/>
      <c r="Q14" s="6"/>
    </row>
    <row r="15" spans="1:17" ht="15">
      <c r="A15" s="145" t="s">
        <v>142</v>
      </c>
      <c r="B15" s="160">
        <v>1594</v>
      </c>
      <c r="C15" s="160">
        <v>726</v>
      </c>
      <c r="D15" s="160">
        <v>868</v>
      </c>
      <c r="E15" s="160">
        <v>1281</v>
      </c>
      <c r="F15" s="160">
        <v>578</v>
      </c>
      <c r="G15" s="160">
        <v>703</v>
      </c>
      <c r="H15" s="160">
        <v>282</v>
      </c>
      <c r="I15" s="160">
        <v>132</v>
      </c>
      <c r="J15" s="160">
        <v>150</v>
      </c>
      <c r="K15" s="160">
        <v>30</v>
      </c>
      <c r="L15" s="160">
        <v>16</v>
      </c>
      <c r="M15" s="160">
        <v>14</v>
      </c>
      <c r="O15" s="6"/>
      <c r="P15" s="6"/>
      <c r="Q15" s="6"/>
    </row>
    <row r="16" spans="1:17" ht="15">
      <c r="A16" s="145" t="s">
        <v>141</v>
      </c>
      <c r="B16" s="160">
        <v>1132</v>
      </c>
      <c r="C16" s="160">
        <v>926</v>
      </c>
      <c r="D16" s="160">
        <v>206</v>
      </c>
      <c r="E16" s="160">
        <v>999</v>
      </c>
      <c r="F16" s="160">
        <v>813</v>
      </c>
      <c r="G16" s="160">
        <v>186</v>
      </c>
      <c r="H16" s="160">
        <v>92</v>
      </c>
      <c r="I16" s="160">
        <v>85</v>
      </c>
      <c r="J16" s="160">
        <v>7</v>
      </c>
      <c r="K16" s="160">
        <v>41</v>
      </c>
      <c r="L16" s="160">
        <v>28</v>
      </c>
      <c r="M16" s="160">
        <v>13</v>
      </c>
      <c r="O16" s="6"/>
      <c r="P16" s="6"/>
      <c r="Q16" s="6"/>
    </row>
    <row r="17" spans="1:17" ht="15">
      <c r="A17" s="145"/>
      <c r="B17" s="151"/>
      <c r="C17" s="151"/>
      <c r="D17" s="151"/>
      <c r="E17" s="151"/>
      <c r="F17" s="151"/>
      <c r="G17" s="151"/>
      <c r="H17" s="151"/>
      <c r="I17" s="151"/>
      <c r="J17" s="151"/>
      <c r="K17" s="151"/>
      <c r="L17" s="151"/>
      <c r="M17" s="151"/>
      <c r="O17" s="6"/>
      <c r="P17" s="6"/>
      <c r="Q17" s="6"/>
    </row>
    <row r="18" spans="1:17" ht="15">
      <c r="A18" s="161" t="s">
        <v>34</v>
      </c>
      <c r="B18" s="160">
        <v>85945</v>
      </c>
      <c r="C18" s="160">
        <v>42166</v>
      </c>
      <c r="D18" s="160">
        <v>43779</v>
      </c>
      <c r="E18" s="160">
        <v>72272</v>
      </c>
      <c r="F18" s="160">
        <v>35029</v>
      </c>
      <c r="G18" s="160">
        <v>37243</v>
      </c>
      <c r="H18" s="160">
        <v>12186</v>
      </c>
      <c r="I18" s="160">
        <v>6341</v>
      </c>
      <c r="J18" s="160">
        <v>5845</v>
      </c>
      <c r="K18" s="160">
        <v>1449</v>
      </c>
      <c r="L18" s="160">
        <v>771</v>
      </c>
      <c r="M18" s="160">
        <v>678</v>
      </c>
      <c r="O18" s="6"/>
      <c r="P18" s="6"/>
      <c r="Q18" s="6"/>
    </row>
    <row r="19" spans="1:13" ht="12.75">
      <c r="A19" s="235" t="s">
        <v>144</v>
      </c>
      <c r="B19" s="236"/>
      <c r="C19" s="236"/>
      <c r="D19" s="236"/>
      <c r="E19" s="236"/>
      <c r="F19" s="236"/>
      <c r="G19" s="236"/>
      <c r="H19" s="236"/>
      <c r="I19" s="236"/>
      <c r="J19" s="236"/>
      <c r="K19" s="236"/>
      <c r="L19" s="236"/>
      <c r="M19" s="236"/>
    </row>
    <row r="20" spans="1:13" ht="12.75">
      <c r="A20" s="237" t="s">
        <v>302</v>
      </c>
      <c r="B20" s="238"/>
      <c r="C20" s="238"/>
      <c r="D20" s="238"/>
      <c r="E20" s="238"/>
      <c r="F20" s="238"/>
      <c r="G20" s="238"/>
      <c r="H20" s="238"/>
      <c r="I20" s="238"/>
      <c r="J20" s="238"/>
      <c r="K20" s="238"/>
      <c r="L20" s="238"/>
      <c r="M20" s="238"/>
    </row>
    <row r="24" ht="12.75">
      <c r="A24" s="8"/>
    </row>
    <row r="25" ht="12.75">
      <c r="A25" s="7"/>
    </row>
    <row r="26" ht="12.75">
      <c r="A26" s="7"/>
    </row>
    <row r="27" ht="12.75">
      <c r="A27" s="7"/>
    </row>
  </sheetData>
  <mergeCells count="3">
    <mergeCell ref="A5:A6"/>
    <mergeCell ref="A19:M19"/>
    <mergeCell ref="A20:M20"/>
  </mergeCells>
  <printOptions horizontalCentered="1"/>
  <pageMargins left="0.25" right="0" top="1" bottom="1" header="0" footer="0"/>
  <pageSetup fitToHeight="1" fitToWidth="1" orientation="landscape" scale="96" r:id="rId1"/>
</worksheet>
</file>

<file path=xl/worksheets/sheet15.xml><?xml version="1.0" encoding="utf-8"?>
<worksheet xmlns="http://schemas.openxmlformats.org/spreadsheetml/2006/main" xmlns:r="http://schemas.openxmlformats.org/officeDocument/2006/relationships">
  <sheetPr>
    <pageSetUpPr fitToPage="1"/>
  </sheetPr>
  <dimension ref="A1:M26"/>
  <sheetViews>
    <sheetView workbookViewId="0" topLeftCell="A1">
      <selection activeCell="A8" sqref="A8:A17"/>
    </sheetView>
  </sheetViews>
  <sheetFormatPr defaultColWidth="9.33203125" defaultRowHeight="12.75"/>
  <cols>
    <col min="1" max="1" width="35.83203125" style="1" customWidth="1"/>
    <col min="2" max="2" width="12.16015625" style="1" bestFit="1" customWidth="1"/>
    <col min="3" max="8" width="11" style="1" bestFit="1" customWidth="1"/>
    <col min="9" max="9" width="9.33203125" style="1" bestFit="1" customWidth="1"/>
    <col min="10" max="10" width="10.66015625" style="1" bestFit="1" customWidth="1"/>
    <col min="11" max="13" width="9.66015625" style="1" bestFit="1" customWidth="1"/>
    <col min="14" max="16" width="9.5" style="1" bestFit="1" customWidth="1"/>
    <col min="17" max="16384" width="9.33203125" style="1" customWidth="1"/>
  </cols>
  <sheetData>
    <row r="1" ht="12.75">
      <c r="A1" s="9"/>
    </row>
    <row r="2" spans="1:10" ht="15">
      <c r="A2" s="29" t="s">
        <v>145</v>
      </c>
      <c r="B2" s="16"/>
      <c r="C2" s="16"/>
      <c r="D2" s="16"/>
      <c r="E2" s="16"/>
      <c r="F2" s="16"/>
      <c r="G2" s="16"/>
      <c r="H2" s="16"/>
      <c r="I2" s="16"/>
      <c r="J2" s="16"/>
    </row>
    <row r="3" spans="1:10" ht="15.75">
      <c r="A3" s="30" t="s">
        <v>273</v>
      </c>
      <c r="B3" s="16"/>
      <c r="C3" s="16"/>
      <c r="D3" s="16"/>
      <c r="E3" s="16"/>
      <c r="F3" s="16"/>
      <c r="G3" s="16"/>
      <c r="H3" s="16"/>
      <c r="I3" s="16"/>
      <c r="J3" s="16"/>
    </row>
    <row r="4" spans="1:10" ht="15">
      <c r="A4" s="29" t="s">
        <v>301</v>
      </c>
      <c r="B4" s="16"/>
      <c r="C4" s="16"/>
      <c r="D4" s="16"/>
      <c r="E4" s="16"/>
      <c r="F4" s="16"/>
      <c r="G4" s="16"/>
      <c r="H4" s="16"/>
      <c r="I4" s="16"/>
      <c r="J4" s="16"/>
    </row>
    <row r="5" spans="1:10" ht="15">
      <c r="A5" s="203" t="s">
        <v>173</v>
      </c>
      <c r="B5" s="56" t="s">
        <v>68</v>
      </c>
      <c r="C5" s="57"/>
      <c r="D5" s="79"/>
      <c r="E5" s="58" t="s">
        <v>31</v>
      </c>
      <c r="F5" s="57"/>
      <c r="G5" s="79"/>
      <c r="H5" s="58" t="s">
        <v>32</v>
      </c>
      <c r="I5" s="57"/>
      <c r="J5" s="79"/>
    </row>
    <row r="6" spans="1:10" ht="15">
      <c r="A6" s="232"/>
      <c r="B6" s="62" t="s">
        <v>104</v>
      </c>
      <c r="C6" s="62" t="s">
        <v>129</v>
      </c>
      <c r="D6" s="62" t="s">
        <v>130</v>
      </c>
      <c r="E6" s="62" t="s">
        <v>104</v>
      </c>
      <c r="F6" s="62" t="s">
        <v>129</v>
      </c>
      <c r="G6" s="62" t="s">
        <v>130</v>
      </c>
      <c r="H6" s="62" t="s">
        <v>104</v>
      </c>
      <c r="I6" s="62" t="s">
        <v>129</v>
      </c>
      <c r="J6" s="62" t="s">
        <v>130</v>
      </c>
    </row>
    <row r="7" spans="1:10" ht="15">
      <c r="A7" s="71"/>
      <c r="B7" s="153"/>
      <c r="C7" s="153"/>
      <c r="D7" s="153"/>
      <c r="E7" s="153"/>
      <c r="F7" s="153"/>
      <c r="G7" s="153"/>
      <c r="H7" s="153"/>
      <c r="I7" s="153"/>
      <c r="J7" s="153"/>
    </row>
    <row r="8" spans="1:10" ht="15">
      <c r="A8" s="145" t="s">
        <v>137</v>
      </c>
      <c r="B8" s="36">
        <v>239.9</v>
      </c>
      <c r="C8" s="36">
        <v>239.8</v>
      </c>
      <c r="D8" s="36">
        <v>240.1</v>
      </c>
      <c r="E8" s="36">
        <v>245.8</v>
      </c>
      <c r="F8" s="36">
        <v>242.3</v>
      </c>
      <c r="G8" s="36">
        <v>249.3</v>
      </c>
      <c r="H8" s="36">
        <v>236.9</v>
      </c>
      <c r="I8" s="36">
        <v>254.1</v>
      </c>
      <c r="J8" s="53">
        <v>221.4</v>
      </c>
    </row>
    <row r="9" spans="1:10" ht="15">
      <c r="A9" s="145" t="s">
        <v>138</v>
      </c>
      <c r="B9" s="36">
        <v>199.7</v>
      </c>
      <c r="C9" s="36">
        <v>207.2</v>
      </c>
      <c r="D9" s="36">
        <v>192.5</v>
      </c>
      <c r="E9" s="36">
        <v>207.1</v>
      </c>
      <c r="F9" s="36">
        <v>214.5</v>
      </c>
      <c r="G9" s="36">
        <v>199.9</v>
      </c>
      <c r="H9" s="36">
        <v>180.5</v>
      </c>
      <c r="I9" s="36">
        <v>189</v>
      </c>
      <c r="J9" s="53">
        <v>172.9</v>
      </c>
    </row>
    <row r="10" spans="1:10" ht="15">
      <c r="A10" s="145" t="s">
        <v>139</v>
      </c>
      <c r="B10" s="36">
        <v>47</v>
      </c>
      <c r="C10" s="36">
        <v>37.7</v>
      </c>
      <c r="D10" s="36">
        <v>56</v>
      </c>
      <c r="E10" s="36">
        <v>48.7</v>
      </c>
      <c r="F10" s="36">
        <v>38.4</v>
      </c>
      <c r="G10" s="36">
        <v>58.9</v>
      </c>
      <c r="H10" s="36">
        <v>42.7</v>
      </c>
      <c r="I10" s="36">
        <v>38.7</v>
      </c>
      <c r="J10" s="53">
        <v>46.3</v>
      </c>
    </row>
    <row r="11" spans="1:10" ht="30">
      <c r="A11" s="147" t="s">
        <v>227</v>
      </c>
      <c r="B11" s="36">
        <v>44.3</v>
      </c>
      <c r="C11" s="36">
        <v>43.1</v>
      </c>
      <c r="D11" s="36">
        <v>45.5</v>
      </c>
      <c r="E11" s="36">
        <v>49.9</v>
      </c>
      <c r="F11" s="36">
        <v>47.7</v>
      </c>
      <c r="G11" s="36">
        <v>52</v>
      </c>
      <c r="H11" s="36">
        <v>20.2</v>
      </c>
      <c r="I11" s="36">
        <v>22.9</v>
      </c>
      <c r="J11" s="53">
        <v>17.8</v>
      </c>
    </row>
    <row r="12" spans="1:10" ht="15">
      <c r="A12" s="145" t="s">
        <v>228</v>
      </c>
      <c r="B12" s="36">
        <v>35.2</v>
      </c>
      <c r="C12" s="36">
        <v>46.3</v>
      </c>
      <c r="D12" s="36">
        <v>24.5</v>
      </c>
      <c r="E12" s="36">
        <v>36.1</v>
      </c>
      <c r="F12" s="36">
        <v>46.1</v>
      </c>
      <c r="G12" s="36">
        <v>26.2</v>
      </c>
      <c r="H12" s="36">
        <v>32.2</v>
      </c>
      <c r="I12" s="36">
        <v>48.7</v>
      </c>
      <c r="J12" s="53">
        <v>17.3</v>
      </c>
    </row>
    <row r="13" spans="1:10" ht="15">
      <c r="A13" s="145" t="s">
        <v>140</v>
      </c>
      <c r="B13" s="36">
        <v>28</v>
      </c>
      <c r="C13" s="36">
        <v>27.8</v>
      </c>
      <c r="D13" s="36">
        <v>28.2</v>
      </c>
      <c r="E13" s="36">
        <v>27.7</v>
      </c>
      <c r="F13" s="36">
        <v>27.5</v>
      </c>
      <c r="G13" s="36">
        <v>27.9</v>
      </c>
      <c r="H13" s="36">
        <v>30.8</v>
      </c>
      <c r="I13" s="36">
        <v>30.3</v>
      </c>
      <c r="J13" s="53">
        <v>31.3</v>
      </c>
    </row>
    <row r="14" spans="1:10" ht="15">
      <c r="A14" s="145" t="s">
        <v>281</v>
      </c>
      <c r="B14" s="36">
        <v>23.1</v>
      </c>
      <c r="C14" s="36">
        <v>13</v>
      </c>
      <c r="D14" s="36">
        <v>32.9</v>
      </c>
      <c r="E14" s="36">
        <v>26.4</v>
      </c>
      <c r="F14" s="36">
        <v>15</v>
      </c>
      <c r="G14" s="36">
        <v>37.6</v>
      </c>
      <c r="H14" s="36">
        <v>8.6</v>
      </c>
      <c r="I14" s="36">
        <v>3.8</v>
      </c>
      <c r="J14" s="53">
        <v>12.9</v>
      </c>
    </row>
    <row r="15" spans="1:10" ht="15">
      <c r="A15" s="145" t="s">
        <v>174</v>
      </c>
      <c r="B15" s="36">
        <v>16.6</v>
      </c>
      <c r="C15" s="36">
        <v>15.7</v>
      </c>
      <c r="D15" s="36">
        <v>17.4</v>
      </c>
      <c r="E15" s="36">
        <v>17.6</v>
      </c>
      <c r="F15" s="36">
        <v>16.2</v>
      </c>
      <c r="G15" s="36">
        <v>18.9</v>
      </c>
      <c r="H15" s="36">
        <v>13.2</v>
      </c>
      <c r="I15" s="36">
        <v>15</v>
      </c>
      <c r="J15" s="53">
        <v>11.7</v>
      </c>
    </row>
    <row r="16" spans="1:10" ht="15">
      <c r="A16" s="147" t="s">
        <v>142</v>
      </c>
      <c r="B16" s="36">
        <v>15.8</v>
      </c>
      <c r="C16" s="36">
        <v>14.6</v>
      </c>
      <c r="D16" s="36">
        <v>16.9</v>
      </c>
      <c r="E16" s="36">
        <v>15.5</v>
      </c>
      <c r="F16" s="36">
        <v>14.1</v>
      </c>
      <c r="G16" s="36">
        <v>16.8</v>
      </c>
      <c r="H16" s="36">
        <v>18.9</v>
      </c>
      <c r="I16" s="36">
        <v>18.6</v>
      </c>
      <c r="J16" s="53">
        <v>19.1</v>
      </c>
    </row>
    <row r="17" spans="1:10" ht="15">
      <c r="A17" s="145" t="s">
        <v>141</v>
      </c>
      <c r="B17" s="36">
        <v>11.2</v>
      </c>
      <c r="C17" s="36">
        <v>18.6</v>
      </c>
      <c r="D17" s="36">
        <v>4</v>
      </c>
      <c r="E17" s="36">
        <v>12.1</v>
      </c>
      <c r="F17" s="36">
        <v>19.8</v>
      </c>
      <c r="G17" s="36">
        <v>4.5</v>
      </c>
      <c r="H17" s="36">
        <v>6.2</v>
      </c>
      <c r="I17" s="36">
        <v>12</v>
      </c>
      <c r="J17" s="53">
        <v>0.9</v>
      </c>
    </row>
    <row r="18" spans="1:10" ht="15">
      <c r="A18" s="65"/>
      <c r="B18" s="64"/>
      <c r="C18" s="64"/>
      <c r="D18" s="64"/>
      <c r="E18" s="64"/>
      <c r="F18" s="64"/>
      <c r="G18" s="64"/>
      <c r="H18" s="64"/>
      <c r="I18" s="64"/>
      <c r="J18" s="73"/>
    </row>
    <row r="19" spans="1:10" ht="15">
      <c r="A19" s="152" t="s">
        <v>104</v>
      </c>
      <c r="B19" s="154">
        <v>851.3</v>
      </c>
      <c r="C19" s="154">
        <v>848.5</v>
      </c>
      <c r="D19" s="154">
        <v>854.1</v>
      </c>
      <c r="E19" s="154">
        <v>873.6</v>
      </c>
      <c r="F19" s="154">
        <v>854.9</v>
      </c>
      <c r="G19" s="154">
        <v>891.9</v>
      </c>
      <c r="H19" s="154">
        <v>815.4</v>
      </c>
      <c r="I19" s="154">
        <v>895</v>
      </c>
      <c r="J19" s="154">
        <v>743.6</v>
      </c>
    </row>
    <row r="20" spans="1:10" ht="17.25" customHeight="1">
      <c r="A20" s="239" t="s">
        <v>278</v>
      </c>
      <c r="B20" s="238"/>
      <c r="C20" s="238"/>
      <c r="D20" s="238"/>
      <c r="E20" s="238"/>
      <c r="F20" s="238"/>
      <c r="G20" s="238"/>
      <c r="H20" s="238"/>
      <c r="I20" s="238"/>
      <c r="J20" s="238"/>
    </row>
    <row r="21" spans="1:10" ht="18.75" customHeight="1">
      <c r="A21" s="237" t="s">
        <v>302</v>
      </c>
      <c r="B21" s="238"/>
      <c r="C21" s="238"/>
      <c r="D21" s="238"/>
      <c r="E21" s="238"/>
      <c r="F21" s="238"/>
      <c r="G21" s="238"/>
      <c r="H21" s="238"/>
      <c r="I21" s="238"/>
      <c r="J21" s="238"/>
    </row>
    <row r="22" ht="12.75">
      <c r="A22" s="2"/>
    </row>
    <row r="24" spans="2:13" ht="12.75">
      <c r="B24" s="3"/>
      <c r="C24" s="3"/>
      <c r="D24" s="3"/>
      <c r="E24" s="3"/>
      <c r="F24" s="3"/>
      <c r="G24" s="3"/>
      <c r="H24" s="3"/>
      <c r="I24" s="3"/>
      <c r="J24" s="3"/>
      <c r="K24" s="3"/>
      <c r="L24" s="3"/>
      <c r="M24" s="3"/>
    </row>
    <row r="25" spans="2:13" ht="12.75">
      <c r="B25" s="3"/>
      <c r="C25" s="4"/>
      <c r="D25" s="3"/>
      <c r="E25" s="3"/>
      <c r="F25" s="3"/>
      <c r="G25" s="3"/>
      <c r="H25" s="3"/>
      <c r="I25" s="3"/>
      <c r="J25" s="3"/>
      <c r="K25" s="3"/>
      <c r="L25" s="3"/>
      <c r="M25" s="3"/>
    </row>
    <row r="26" spans="2:13" ht="12.75">
      <c r="B26" s="3"/>
      <c r="C26" s="4"/>
      <c r="D26" s="3"/>
      <c r="E26" s="3"/>
      <c r="F26" s="3"/>
      <c r="G26" s="3"/>
      <c r="H26" s="3"/>
      <c r="I26" s="3"/>
      <c r="J26" s="3"/>
      <c r="K26" s="3"/>
      <c r="L26" s="3"/>
      <c r="M26" s="3"/>
    </row>
  </sheetData>
  <mergeCells count="3">
    <mergeCell ref="A5:A6"/>
    <mergeCell ref="A20:J20"/>
    <mergeCell ref="A21:J21"/>
  </mergeCells>
  <printOptions horizontalCentered="1"/>
  <pageMargins left="1" right="0.25" top="1" bottom="1" header="0" footer="0"/>
  <pageSetup fitToHeight="1" fitToWidth="1" orientation="landscape" r:id="rId1"/>
</worksheet>
</file>

<file path=xl/worksheets/sheet16.xml><?xml version="1.0" encoding="utf-8"?>
<worksheet xmlns="http://schemas.openxmlformats.org/spreadsheetml/2006/main" xmlns:r="http://schemas.openxmlformats.org/officeDocument/2006/relationships">
  <sheetPr>
    <pageSetUpPr fitToPage="1"/>
  </sheetPr>
  <dimension ref="A1:M21"/>
  <sheetViews>
    <sheetView workbookViewId="0" topLeftCell="A1">
      <selection activeCell="A1" sqref="A1"/>
    </sheetView>
  </sheetViews>
  <sheetFormatPr defaultColWidth="9.33203125" defaultRowHeight="12.75"/>
  <cols>
    <col min="1" max="1" width="35.83203125" style="1" customWidth="1"/>
    <col min="2" max="2" width="9" style="1" bestFit="1" customWidth="1"/>
    <col min="3" max="4" width="11.16015625" style="1" bestFit="1" customWidth="1"/>
    <col min="5" max="5" width="9" style="1" bestFit="1" customWidth="1"/>
    <col min="6" max="6" width="11.16015625" style="1" bestFit="1" customWidth="1"/>
    <col min="7" max="7" width="10.33203125" style="1" bestFit="1" customWidth="1"/>
    <col min="8" max="9" width="11.16015625" style="1" bestFit="1" customWidth="1"/>
    <col min="10" max="10" width="10.33203125" style="1" bestFit="1" customWidth="1"/>
    <col min="11" max="16384" width="9.33203125" style="1" customWidth="1"/>
  </cols>
  <sheetData>
    <row r="1" ht="12.75">
      <c r="A1" s="9"/>
    </row>
    <row r="2" spans="1:10" ht="15">
      <c r="A2" s="29" t="s">
        <v>147</v>
      </c>
      <c r="B2" s="16"/>
      <c r="C2" s="16"/>
      <c r="D2" s="16"/>
      <c r="E2" s="16"/>
      <c r="F2" s="16"/>
      <c r="G2" s="16"/>
      <c r="H2" s="16"/>
      <c r="I2" s="16"/>
      <c r="J2" s="16"/>
    </row>
    <row r="3" spans="1:10" ht="15.75">
      <c r="A3" s="30" t="s">
        <v>185</v>
      </c>
      <c r="B3" s="16"/>
      <c r="C3" s="16"/>
      <c r="D3" s="16"/>
      <c r="E3" s="16"/>
      <c r="F3" s="16"/>
      <c r="G3" s="16"/>
      <c r="H3" s="16"/>
      <c r="I3" s="16"/>
      <c r="J3" s="16"/>
    </row>
    <row r="4" spans="1:10" ht="15">
      <c r="A4" s="29" t="s">
        <v>301</v>
      </c>
      <c r="B4" s="16"/>
      <c r="C4" s="16"/>
      <c r="D4" s="16"/>
      <c r="E4" s="16"/>
      <c r="F4" s="16"/>
      <c r="G4" s="16"/>
      <c r="H4" s="16"/>
      <c r="I4" s="16"/>
      <c r="J4" s="16"/>
    </row>
    <row r="5" spans="1:13" ht="15">
      <c r="A5" s="203" t="s">
        <v>173</v>
      </c>
      <c r="B5" s="56" t="s">
        <v>68</v>
      </c>
      <c r="C5" s="57"/>
      <c r="D5" s="79"/>
      <c r="E5" s="58" t="s">
        <v>31</v>
      </c>
      <c r="F5" s="57"/>
      <c r="G5" s="79"/>
      <c r="H5" s="58" t="s">
        <v>32</v>
      </c>
      <c r="I5" s="57"/>
      <c r="J5" s="79"/>
      <c r="K5"/>
      <c r="L5"/>
      <c r="M5"/>
    </row>
    <row r="6" spans="1:13" ht="15">
      <c r="A6" s="232"/>
      <c r="B6" s="62" t="s">
        <v>104</v>
      </c>
      <c r="C6" s="62" t="s">
        <v>129</v>
      </c>
      <c r="D6" s="62" t="s">
        <v>130</v>
      </c>
      <c r="E6" s="62" t="s">
        <v>104</v>
      </c>
      <c r="F6" s="62" t="s">
        <v>129</v>
      </c>
      <c r="G6" s="62" t="s">
        <v>130</v>
      </c>
      <c r="H6" s="62" t="s">
        <v>104</v>
      </c>
      <c r="I6" s="62" t="s">
        <v>129</v>
      </c>
      <c r="J6" s="62" t="s">
        <v>130</v>
      </c>
      <c r="K6"/>
      <c r="L6"/>
      <c r="M6"/>
    </row>
    <row r="7" spans="1:10" ht="15">
      <c r="A7" s="71"/>
      <c r="B7" s="153"/>
      <c r="C7" s="153"/>
      <c r="D7" s="153"/>
      <c r="E7" s="153"/>
      <c r="F7" s="153"/>
      <c r="G7" s="153"/>
      <c r="H7" s="153"/>
      <c r="I7" s="153"/>
      <c r="J7" s="153"/>
    </row>
    <row r="8" spans="1:10" ht="15">
      <c r="A8" s="145" t="s">
        <v>137</v>
      </c>
      <c r="B8" s="44">
        <v>226.7</v>
      </c>
      <c r="C8" s="44">
        <v>278.2</v>
      </c>
      <c r="D8" s="44">
        <v>186.8</v>
      </c>
      <c r="E8" s="44">
        <v>214.4</v>
      </c>
      <c r="F8" s="44">
        <v>264.1</v>
      </c>
      <c r="G8" s="44">
        <v>175.7</v>
      </c>
      <c r="H8" s="44">
        <v>319.9</v>
      </c>
      <c r="I8" s="44">
        <v>396.1</v>
      </c>
      <c r="J8" s="44">
        <v>264.8</v>
      </c>
    </row>
    <row r="9" spans="1:10" ht="15">
      <c r="A9" s="145" t="s">
        <v>138</v>
      </c>
      <c r="B9" s="44">
        <v>190.8</v>
      </c>
      <c r="C9" s="44">
        <v>228.8</v>
      </c>
      <c r="D9" s="44">
        <v>165.1</v>
      </c>
      <c r="E9" s="44">
        <v>184.8</v>
      </c>
      <c r="F9" s="44">
        <v>221.9</v>
      </c>
      <c r="G9" s="44">
        <v>159.6</v>
      </c>
      <c r="H9" s="44">
        <v>237.5</v>
      </c>
      <c r="I9" s="44">
        <v>290.3</v>
      </c>
      <c r="J9" s="44">
        <v>203.6</v>
      </c>
    </row>
    <row r="10" spans="1:10" ht="15">
      <c r="A10" s="145" t="s">
        <v>139</v>
      </c>
      <c r="B10" s="44">
        <v>44.7</v>
      </c>
      <c r="C10" s="44">
        <v>45.5</v>
      </c>
      <c r="D10" s="44">
        <v>43.6</v>
      </c>
      <c r="E10" s="44">
        <v>42.6</v>
      </c>
      <c r="F10" s="44">
        <v>43.4</v>
      </c>
      <c r="G10" s="44">
        <v>41.6</v>
      </c>
      <c r="H10" s="44">
        <v>58.9</v>
      </c>
      <c r="I10" s="44">
        <v>62.8</v>
      </c>
      <c r="J10" s="44">
        <v>55.7</v>
      </c>
    </row>
    <row r="11" spans="1:10" ht="30">
      <c r="A11" s="147" t="s">
        <v>227</v>
      </c>
      <c r="B11" s="44">
        <v>42.9</v>
      </c>
      <c r="C11" s="44">
        <v>51.1</v>
      </c>
      <c r="D11" s="44">
        <v>38.1</v>
      </c>
      <c r="E11" s="44">
        <v>44.7</v>
      </c>
      <c r="F11" s="44">
        <v>52.5</v>
      </c>
      <c r="G11" s="44">
        <v>40.2</v>
      </c>
      <c r="H11" s="44">
        <v>27.7</v>
      </c>
      <c r="I11" s="44">
        <v>38.2</v>
      </c>
      <c r="J11" s="44">
        <v>21.4</v>
      </c>
    </row>
    <row r="12" spans="1:10" ht="15">
      <c r="A12" s="147" t="s">
        <v>228</v>
      </c>
      <c r="B12" s="44">
        <v>34.5</v>
      </c>
      <c r="C12" s="44">
        <v>48.2</v>
      </c>
      <c r="D12" s="44">
        <v>22.2</v>
      </c>
      <c r="E12" s="44">
        <v>34.4</v>
      </c>
      <c r="F12" s="44">
        <v>47.2</v>
      </c>
      <c r="G12" s="44">
        <v>22.7</v>
      </c>
      <c r="H12" s="44">
        <v>34.8</v>
      </c>
      <c r="I12" s="44">
        <v>55.7</v>
      </c>
      <c r="J12" s="44">
        <v>18.1</v>
      </c>
    </row>
    <row r="13" spans="1:10" ht="15">
      <c r="A13" s="145" t="s">
        <v>140</v>
      </c>
      <c r="B13" s="44">
        <v>26.7</v>
      </c>
      <c r="C13" s="44">
        <v>31.2</v>
      </c>
      <c r="D13" s="44">
        <v>23.3</v>
      </c>
      <c r="E13" s="44">
        <v>24.6</v>
      </c>
      <c r="F13" s="44">
        <v>29</v>
      </c>
      <c r="G13" s="44">
        <v>21.3</v>
      </c>
      <c r="H13" s="44">
        <v>40.8</v>
      </c>
      <c r="I13" s="44">
        <v>47.8</v>
      </c>
      <c r="J13" s="44">
        <v>36.5</v>
      </c>
    </row>
    <row r="14" spans="1:10" ht="15">
      <c r="A14" s="145" t="s">
        <v>281</v>
      </c>
      <c r="B14" s="44">
        <v>21.7</v>
      </c>
      <c r="C14" s="44">
        <v>17.1</v>
      </c>
      <c r="D14" s="44">
        <v>24.2</v>
      </c>
      <c r="E14" s="44">
        <v>22.7</v>
      </c>
      <c r="F14" s="44">
        <v>18.1</v>
      </c>
      <c r="G14" s="44">
        <v>25.1</v>
      </c>
      <c r="H14" s="44">
        <v>13</v>
      </c>
      <c r="I14" s="44">
        <v>8</v>
      </c>
      <c r="J14" s="44">
        <v>15.8</v>
      </c>
    </row>
    <row r="15" spans="1:10" ht="15">
      <c r="A15" s="145" t="s">
        <v>174</v>
      </c>
      <c r="B15" s="44">
        <v>15.7</v>
      </c>
      <c r="C15" s="44">
        <v>19.3</v>
      </c>
      <c r="D15" s="44">
        <v>13.4</v>
      </c>
      <c r="E15" s="44">
        <v>15.3</v>
      </c>
      <c r="F15" s="44">
        <v>18.6</v>
      </c>
      <c r="G15" s="44">
        <v>13.3</v>
      </c>
      <c r="H15" s="44">
        <v>18.5</v>
      </c>
      <c r="I15" s="44">
        <v>25.4</v>
      </c>
      <c r="J15" s="44">
        <v>14.1</v>
      </c>
    </row>
    <row r="16" spans="1:10" ht="15">
      <c r="A16" s="147" t="s">
        <v>142</v>
      </c>
      <c r="B16" s="44">
        <v>15</v>
      </c>
      <c r="C16" s="44">
        <v>17.6</v>
      </c>
      <c r="D16" s="44">
        <v>13.5</v>
      </c>
      <c r="E16" s="44">
        <v>13.6</v>
      </c>
      <c r="F16" s="44">
        <v>16.1</v>
      </c>
      <c r="G16" s="44">
        <v>12.2</v>
      </c>
      <c r="H16" s="44">
        <v>26.1</v>
      </c>
      <c r="I16" s="44">
        <v>30.4</v>
      </c>
      <c r="J16" s="44">
        <v>23.2</v>
      </c>
    </row>
    <row r="17" spans="1:10" ht="15">
      <c r="A17" s="78" t="s">
        <v>141</v>
      </c>
      <c r="B17" s="44">
        <v>11</v>
      </c>
      <c r="C17" s="44">
        <v>18.6</v>
      </c>
      <c r="D17" s="44">
        <v>3.9</v>
      </c>
      <c r="E17" s="44">
        <v>11.6</v>
      </c>
      <c r="F17" s="44">
        <v>19.4</v>
      </c>
      <c r="G17" s="44">
        <v>4.3</v>
      </c>
      <c r="H17" s="44">
        <v>6.5</v>
      </c>
      <c r="I17" s="44">
        <v>13.1</v>
      </c>
      <c r="J17" s="111" t="s">
        <v>292</v>
      </c>
    </row>
    <row r="18" spans="1:10" ht="15">
      <c r="A18" s="65"/>
      <c r="B18" s="44"/>
      <c r="C18" s="44"/>
      <c r="D18" s="44"/>
      <c r="E18" s="44"/>
      <c r="F18" s="44"/>
      <c r="G18" s="44"/>
      <c r="H18" s="44"/>
      <c r="I18" s="44"/>
      <c r="J18" s="44"/>
    </row>
    <row r="19" spans="1:10" ht="15">
      <c r="A19" s="152" t="s">
        <v>104</v>
      </c>
      <c r="B19" s="110">
        <v>812.8</v>
      </c>
      <c r="C19" s="110">
        <v>963.6</v>
      </c>
      <c r="D19" s="110">
        <v>695.3</v>
      </c>
      <c r="E19" s="110">
        <v>776.1</v>
      </c>
      <c r="F19" s="110">
        <v>917.1</v>
      </c>
      <c r="G19" s="110">
        <v>666.1</v>
      </c>
      <c r="H19" s="110">
        <v>1057.8</v>
      </c>
      <c r="I19" s="110">
        <v>1309.8</v>
      </c>
      <c r="J19" s="110">
        <v>872.9</v>
      </c>
    </row>
    <row r="20" spans="1:10" ht="53.25" customHeight="1">
      <c r="A20" s="211" t="s">
        <v>219</v>
      </c>
      <c r="B20" s="240"/>
      <c r="C20" s="240"/>
      <c r="D20" s="240"/>
      <c r="E20" s="240"/>
      <c r="F20" s="240"/>
      <c r="G20" s="240"/>
      <c r="H20" s="240"/>
      <c r="I20" s="240"/>
      <c r="J20" s="240"/>
    </row>
    <row r="21" spans="1:10" ht="12.75">
      <c r="A21" s="237" t="s">
        <v>302</v>
      </c>
      <c r="B21" s="238"/>
      <c r="C21" s="238"/>
      <c r="D21" s="238"/>
      <c r="E21" s="238"/>
      <c r="F21" s="238"/>
      <c r="G21" s="238"/>
      <c r="H21" s="238"/>
      <c r="I21" s="238"/>
      <c r="J21" s="238"/>
    </row>
  </sheetData>
  <mergeCells count="3">
    <mergeCell ref="A5:A6"/>
    <mergeCell ref="A20:J20"/>
    <mergeCell ref="A21:J21"/>
  </mergeCells>
  <printOptions/>
  <pageMargins left="1" right="0.25" top="1" bottom="1" header="0" footer="0"/>
  <pageSetup fitToHeight="1" fitToWidth="1" orientation="landscape" r:id="rId1"/>
</worksheet>
</file>

<file path=xl/worksheets/sheet17.xml><?xml version="1.0" encoding="utf-8"?>
<worksheet xmlns="http://schemas.openxmlformats.org/spreadsheetml/2006/main" xmlns:r="http://schemas.openxmlformats.org/officeDocument/2006/relationships">
  <sheetPr>
    <pageSetUpPr fitToPage="1"/>
  </sheetPr>
  <dimension ref="A1:I63"/>
  <sheetViews>
    <sheetView workbookViewId="0" topLeftCell="A1">
      <selection activeCell="A1" sqref="A1"/>
    </sheetView>
  </sheetViews>
  <sheetFormatPr defaultColWidth="9.33203125" defaultRowHeight="12.75"/>
  <cols>
    <col min="1" max="1" width="16.83203125" style="14" customWidth="1"/>
    <col min="2" max="2" width="69.66015625" style="14" customWidth="1"/>
    <col min="3" max="3" width="12.83203125" style="14" customWidth="1"/>
    <col min="4" max="4" width="11.83203125" style="14" customWidth="1"/>
    <col min="5" max="5" width="10.83203125" style="14" customWidth="1"/>
    <col min="6" max="8" width="9.33203125" style="14" customWidth="1"/>
    <col min="9" max="9" width="14.33203125" style="14" bestFit="1" customWidth="1"/>
    <col min="10" max="16384" width="9.33203125" style="14" customWidth="1"/>
  </cols>
  <sheetData>
    <row r="1" ht="15">
      <c r="A1" s="13"/>
    </row>
    <row r="2" spans="1:5" ht="15">
      <c r="A2" s="29" t="s">
        <v>148</v>
      </c>
      <c r="B2" s="16"/>
      <c r="C2" s="16"/>
      <c r="D2" s="16"/>
      <c r="E2" s="16"/>
    </row>
    <row r="3" spans="1:5" ht="15.75">
      <c r="A3" s="30" t="s">
        <v>149</v>
      </c>
      <c r="B3" s="16"/>
      <c r="C3" s="16"/>
      <c r="D3" s="16"/>
      <c r="E3" s="16"/>
    </row>
    <row r="4" spans="1:5" ht="15">
      <c r="A4" s="29" t="s">
        <v>301</v>
      </c>
      <c r="B4" s="16"/>
      <c r="C4" s="16"/>
      <c r="D4" s="16"/>
      <c r="E4" s="16"/>
    </row>
    <row r="5" spans="1:5" ht="15">
      <c r="A5" s="31" t="s">
        <v>178</v>
      </c>
      <c r="B5" s="32" t="s">
        <v>212</v>
      </c>
      <c r="C5" s="32" t="s">
        <v>70</v>
      </c>
      <c r="D5" s="32" t="s">
        <v>71</v>
      </c>
      <c r="E5" s="33"/>
    </row>
    <row r="6" spans="1:5" ht="15">
      <c r="A6" s="203" t="s">
        <v>57</v>
      </c>
      <c r="B6" s="34" t="s">
        <v>244</v>
      </c>
      <c r="C6" s="149">
        <v>24223</v>
      </c>
      <c r="D6" s="36">
        <v>239.9</v>
      </c>
      <c r="E6" s="37"/>
    </row>
    <row r="7" spans="1:5" ht="15">
      <c r="A7" s="241"/>
      <c r="B7" s="34" t="s">
        <v>150</v>
      </c>
      <c r="C7" s="150">
        <v>20166</v>
      </c>
      <c r="D7" s="36">
        <v>199.7</v>
      </c>
      <c r="E7" s="37"/>
    </row>
    <row r="8" spans="1:5" ht="15">
      <c r="A8" s="241"/>
      <c r="B8" s="34" t="s">
        <v>151</v>
      </c>
      <c r="C8" s="150">
        <v>4746</v>
      </c>
      <c r="D8" s="36">
        <v>47</v>
      </c>
      <c r="E8" s="37"/>
    </row>
    <row r="9" spans="1:5" ht="15">
      <c r="A9" s="241"/>
      <c r="B9" s="34" t="s">
        <v>233</v>
      </c>
      <c r="C9" s="150">
        <v>4471</v>
      </c>
      <c r="D9" s="36">
        <v>44.3</v>
      </c>
      <c r="E9" s="37"/>
    </row>
    <row r="10" spans="1:5" ht="15">
      <c r="A10" s="241"/>
      <c r="B10" s="34" t="s">
        <v>254</v>
      </c>
      <c r="C10" s="150">
        <v>3557</v>
      </c>
      <c r="D10" s="36">
        <v>35.2</v>
      </c>
      <c r="E10" s="37"/>
    </row>
    <row r="11" spans="1:5" ht="15">
      <c r="A11" s="232"/>
      <c r="B11" s="40" t="s">
        <v>152</v>
      </c>
      <c r="C11" s="151">
        <v>85945</v>
      </c>
      <c r="D11" s="42">
        <v>851.3</v>
      </c>
      <c r="E11" s="37"/>
    </row>
    <row r="12" spans="1:5" ht="15">
      <c r="A12" s="203" t="s">
        <v>153</v>
      </c>
      <c r="B12" s="34" t="s">
        <v>246</v>
      </c>
      <c r="C12" s="149">
        <v>515</v>
      </c>
      <c r="D12" s="36">
        <v>415.7</v>
      </c>
      <c r="E12" s="37"/>
    </row>
    <row r="13" spans="1:5" ht="15">
      <c r="A13" s="241"/>
      <c r="B13" s="34" t="s">
        <v>231</v>
      </c>
      <c r="C13" s="150">
        <v>185</v>
      </c>
      <c r="D13" s="36">
        <v>149.3</v>
      </c>
      <c r="E13" s="37"/>
    </row>
    <row r="14" spans="1:5" ht="15">
      <c r="A14" s="241"/>
      <c r="B14" s="34" t="s">
        <v>253</v>
      </c>
      <c r="C14" s="150">
        <v>71</v>
      </c>
      <c r="D14" s="36">
        <v>57.3</v>
      </c>
      <c r="E14" s="37"/>
    </row>
    <row r="15" spans="1:5" ht="15">
      <c r="A15" s="241"/>
      <c r="B15" s="34" t="s">
        <v>279</v>
      </c>
      <c r="C15" s="150">
        <v>51</v>
      </c>
      <c r="D15" s="36">
        <v>41.2</v>
      </c>
      <c r="E15" s="37"/>
    </row>
    <row r="16" spans="1:5" ht="15">
      <c r="A16" s="241"/>
      <c r="B16" s="34" t="s">
        <v>235</v>
      </c>
      <c r="C16" s="150">
        <v>10</v>
      </c>
      <c r="D16" s="36">
        <v>8.1</v>
      </c>
      <c r="E16" s="37"/>
    </row>
    <row r="17" spans="1:5" ht="15">
      <c r="A17" s="232"/>
      <c r="B17" s="40" t="s">
        <v>152</v>
      </c>
      <c r="C17" s="151">
        <v>940</v>
      </c>
      <c r="D17" s="43">
        <v>758.8</v>
      </c>
      <c r="E17" s="37"/>
    </row>
    <row r="18" spans="1:5" ht="15">
      <c r="A18" s="203" t="s">
        <v>154</v>
      </c>
      <c r="B18" s="34" t="s">
        <v>256</v>
      </c>
      <c r="C18" s="149">
        <v>47</v>
      </c>
      <c r="D18" s="36">
        <v>9.1</v>
      </c>
      <c r="E18" s="37"/>
    </row>
    <row r="19" spans="1:5" ht="15">
      <c r="A19" s="241"/>
      <c r="B19" s="34" t="s">
        <v>231</v>
      </c>
      <c r="C19" s="150">
        <v>22</v>
      </c>
      <c r="D19" s="36">
        <v>4.3</v>
      </c>
      <c r="E19" s="37"/>
    </row>
    <row r="20" spans="1:5" ht="15">
      <c r="A20" s="241"/>
      <c r="B20" s="34" t="s">
        <v>165</v>
      </c>
      <c r="C20" s="150">
        <v>18</v>
      </c>
      <c r="D20" s="36">
        <v>3.5</v>
      </c>
      <c r="E20" s="37"/>
    </row>
    <row r="21" spans="1:5" ht="15">
      <c r="A21" s="241"/>
      <c r="B21" s="34" t="s">
        <v>237</v>
      </c>
      <c r="C21" s="150">
        <v>6</v>
      </c>
      <c r="D21" s="36">
        <v>1.2</v>
      </c>
      <c r="E21" s="37"/>
    </row>
    <row r="22" spans="1:5" ht="15">
      <c r="A22" s="241"/>
      <c r="B22" s="34" t="s">
        <v>235</v>
      </c>
      <c r="C22" s="150">
        <v>5</v>
      </c>
      <c r="D22" s="171" t="s">
        <v>292</v>
      </c>
      <c r="E22" s="37"/>
    </row>
    <row r="23" spans="1:5" ht="15">
      <c r="A23" s="232"/>
      <c r="B23" s="40" t="s">
        <v>152</v>
      </c>
      <c r="C23" s="151">
        <v>134</v>
      </c>
      <c r="D23" s="42">
        <v>26.1</v>
      </c>
      <c r="E23" s="37"/>
    </row>
    <row r="24" spans="1:5" ht="15">
      <c r="A24" s="203" t="s">
        <v>156</v>
      </c>
      <c r="B24" s="34" t="s">
        <v>256</v>
      </c>
      <c r="C24" s="149">
        <v>60</v>
      </c>
      <c r="D24" s="36">
        <v>4.3</v>
      </c>
      <c r="E24" s="37"/>
    </row>
    <row r="25" spans="1:5" ht="15">
      <c r="A25" s="241"/>
      <c r="B25" s="34" t="s">
        <v>150</v>
      </c>
      <c r="C25" s="150">
        <v>29</v>
      </c>
      <c r="D25" s="36">
        <v>2.1</v>
      </c>
      <c r="E25" s="37"/>
    </row>
    <row r="26" spans="1:5" ht="15">
      <c r="A26" s="241"/>
      <c r="B26" s="34" t="s">
        <v>236</v>
      </c>
      <c r="C26" s="150">
        <v>18</v>
      </c>
      <c r="D26" s="36">
        <v>1.3</v>
      </c>
      <c r="E26" s="37"/>
    </row>
    <row r="27" spans="1:5" ht="15">
      <c r="A27" s="241"/>
      <c r="B27" s="34" t="s">
        <v>237</v>
      </c>
      <c r="C27" s="150">
        <v>11</v>
      </c>
      <c r="D27" s="36">
        <v>0.8</v>
      </c>
      <c r="E27" s="37"/>
    </row>
    <row r="28" spans="1:5" ht="15">
      <c r="A28" s="241"/>
      <c r="B28" s="34" t="s">
        <v>235</v>
      </c>
      <c r="C28" s="150">
        <v>10</v>
      </c>
      <c r="D28" s="36">
        <v>0.7</v>
      </c>
      <c r="E28" s="37"/>
    </row>
    <row r="29" spans="1:5" ht="15">
      <c r="A29" s="232"/>
      <c r="B29" s="40" t="s">
        <v>152</v>
      </c>
      <c r="C29" s="151">
        <v>201</v>
      </c>
      <c r="D29" s="43">
        <v>14.5</v>
      </c>
      <c r="E29" s="37"/>
    </row>
    <row r="30" spans="1:5" ht="15">
      <c r="A30" s="203" t="s">
        <v>157</v>
      </c>
      <c r="B30" s="34" t="s">
        <v>256</v>
      </c>
      <c r="C30" s="149">
        <v>393</v>
      </c>
      <c r="D30" s="36">
        <v>27.3</v>
      </c>
      <c r="E30" s="37"/>
    </row>
    <row r="31" spans="1:5" ht="15">
      <c r="A31" s="241"/>
      <c r="B31" s="34" t="s">
        <v>259</v>
      </c>
      <c r="C31" s="150">
        <v>191</v>
      </c>
      <c r="D31" s="36">
        <v>13.2</v>
      </c>
      <c r="E31" s="37"/>
    </row>
    <row r="32" spans="1:5" ht="15">
      <c r="A32" s="241"/>
      <c r="B32" s="34" t="s">
        <v>260</v>
      </c>
      <c r="C32" s="150">
        <v>114</v>
      </c>
      <c r="D32" s="36">
        <v>7.9</v>
      </c>
      <c r="E32" s="37"/>
    </row>
    <row r="33" spans="1:5" ht="15">
      <c r="A33" s="241"/>
      <c r="B33" s="34" t="s">
        <v>155</v>
      </c>
      <c r="C33" s="150">
        <v>56</v>
      </c>
      <c r="D33" s="36">
        <v>3.9</v>
      </c>
      <c r="E33" s="37"/>
    </row>
    <row r="34" spans="1:9" ht="15">
      <c r="A34" s="241"/>
      <c r="B34" s="34" t="s">
        <v>235</v>
      </c>
      <c r="C34" s="150">
        <v>28</v>
      </c>
      <c r="D34" s="36">
        <v>1.9</v>
      </c>
      <c r="E34" s="37"/>
      <c r="H34" s="163"/>
      <c r="I34" s="38"/>
    </row>
    <row r="35" spans="1:9" ht="15">
      <c r="A35" s="232"/>
      <c r="B35" s="40" t="s">
        <v>152</v>
      </c>
      <c r="C35" s="151">
        <v>1014</v>
      </c>
      <c r="D35" s="43">
        <v>70.3</v>
      </c>
      <c r="E35" s="37"/>
      <c r="H35" s="163"/>
      <c r="I35" s="38"/>
    </row>
    <row r="36" spans="1:8" ht="15">
      <c r="A36" s="203" t="s">
        <v>158</v>
      </c>
      <c r="B36" s="34" t="s">
        <v>256</v>
      </c>
      <c r="C36" s="149">
        <v>402</v>
      </c>
      <c r="D36" s="36">
        <v>31.6</v>
      </c>
      <c r="E36" s="37"/>
      <c r="H36" s="163"/>
    </row>
    <row r="37" spans="1:8" ht="15">
      <c r="A37" s="241"/>
      <c r="B37" s="34" t="s">
        <v>259</v>
      </c>
      <c r="C37" s="150">
        <v>201</v>
      </c>
      <c r="D37" s="36">
        <v>15.8</v>
      </c>
      <c r="E37" s="37"/>
      <c r="H37" s="163"/>
    </row>
    <row r="38" spans="1:8" ht="15">
      <c r="A38" s="241"/>
      <c r="B38" s="34" t="s">
        <v>260</v>
      </c>
      <c r="C38" s="150">
        <v>157</v>
      </c>
      <c r="D38" s="36">
        <v>12.3</v>
      </c>
      <c r="E38" s="37"/>
      <c r="H38" s="163"/>
    </row>
    <row r="39" spans="1:8" ht="15">
      <c r="A39" s="241"/>
      <c r="B39" s="34" t="s">
        <v>155</v>
      </c>
      <c r="C39" s="150">
        <v>135</v>
      </c>
      <c r="D39" s="36">
        <v>10.6</v>
      </c>
      <c r="E39" s="37"/>
      <c r="H39" s="163"/>
    </row>
    <row r="40" spans="1:8" ht="15">
      <c r="A40" s="241"/>
      <c r="B40" s="34" t="s">
        <v>235</v>
      </c>
      <c r="C40" s="150">
        <v>123</v>
      </c>
      <c r="D40" s="36">
        <v>9.7</v>
      </c>
      <c r="E40" s="37"/>
      <c r="H40" s="163"/>
    </row>
    <row r="41" spans="1:8" ht="15">
      <c r="A41" s="232"/>
      <c r="B41" s="40" t="s">
        <v>152</v>
      </c>
      <c r="C41" s="151">
        <v>1433</v>
      </c>
      <c r="D41" s="43">
        <v>112.6</v>
      </c>
      <c r="E41" s="37"/>
      <c r="H41" s="163"/>
    </row>
    <row r="42" spans="1:5" ht="15">
      <c r="A42" s="203" t="s">
        <v>160</v>
      </c>
      <c r="B42" s="34" t="s">
        <v>159</v>
      </c>
      <c r="C42" s="149">
        <v>1215</v>
      </c>
      <c r="D42" s="36">
        <v>53.7</v>
      </c>
      <c r="E42" s="37"/>
    </row>
    <row r="43" spans="1:5" ht="15">
      <c r="A43" s="241"/>
      <c r="B43" s="34" t="s">
        <v>241</v>
      </c>
      <c r="C43" s="150">
        <v>1085</v>
      </c>
      <c r="D43" s="36">
        <v>47.9</v>
      </c>
      <c r="E43" s="37"/>
    </row>
    <row r="44" spans="1:5" ht="15">
      <c r="A44" s="241"/>
      <c r="B44" s="34" t="s">
        <v>253</v>
      </c>
      <c r="C44" s="150">
        <v>821</v>
      </c>
      <c r="D44" s="36">
        <v>36.3</v>
      </c>
      <c r="E44" s="37"/>
    </row>
    <row r="45" spans="1:5" ht="15">
      <c r="A45" s="241"/>
      <c r="B45" s="34" t="s">
        <v>261</v>
      </c>
      <c r="C45" s="150">
        <v>407</v>
      </c>
      <c r="D45" s="36">
        <v>18</v>
      </c>
      <c r="E45" s="37"/>
    </row>
    <row r="46" spans="1:5" ht="15">
      <c r="A46" s="241"/>
      <c r="B46" s="34" t="s">
        <v>240</v>
      </c>
      <c r="C46" s="150">
        <v>215</v>
      </c>
      <c r="D46" s="36">
        <v>9.5</v>
      </c>
      <c r="E46" s="37"/>
    </row>
    <row r="47" spans="1:5" ht="15">
      <c r="A47" s="232"/>
      <c r="B47" s="40" t="s">
        <v>152</v>
      </c>
      <c r="C47" s="151">
        <v>5646</v>
      </c>
      <c r="D47" s="43">
        <v>249.4</v>
      </c>
      <c r="E47" s="37"/>
    </row>
    <row r="48" spans="1:5" ht="15">
      <c r="A48" s="203" t="s">
        <v>161</v>
      </c>
      <c r="B48" s="34" t="s">
        <v>159</v>
      </c>
      <c r="C48" s="149">
        <v>4901</v>
      </c>
      <c r="D48" s="36">
        <v>266.8</v>
      </c>
      <c r="E48" s="37"/>
    </row>
    <row r="49" spans="1:5" ht="15">
      <c r="A49" s="241"/>
      <c r="B49" s="34" t="s">
        <v>241</v>
      </c>
      <c r="C49" s="150">
        <v>3506</v>
      </c>
      <c r="D49" s="36">
        <v>190.9</v>
      </c>
      <c r="E49" s="37"/>
    </row>
    <row r="50" spans="1:5" ht="15">
      <c r="A50" s="241"/>
      <c r="B50" s="34" t="s">
        <v>253</v>
      </c>
      <c r="C50" s="150">
        <v>606</v>
      </c>
      <c r="D50" s="36">
        <v>33</v>
      </c>
      <c r="E50" s="37"/>
    </row>
    <row r="51" spans="1:5" ht="15">
      <c r="A51" s="241"/>
      <c r="B51" s="34" t="s">
        <v>245</v>
      </c>
      <c r="C51" s="150">
        <v>569</v>
      </c>
      <c r="D51" s="36">
        <v>31</v>
      </c>
      <c r="E51" s="37"/>
    </row>
    <row r="52" spans="1:5" ht="15">
      <c r="A52" s="241"/>
      <c r="B52" s="34" t="s">
        <v>284</v>
      </c>
      <c r="C52" s="150">
        <v>507</v>
      </c>
      <c r="D52" s="36">
        <v>27.6</v>
      </c>
      <c r="E52" s="37"/>
    </row>
    <row r="53" spans="1:5" ht="15">
      <c r="A53" s="232"/>
      <c r="B53" s="40" t="s">
        <v>152</v>
      </c>
      <c r="C53" s="151">
        <v>13981</v>
      </c>
      <c r="D53" s="49">
        <v>761.1</v>
      </c>
      <c r="E53" s="37"/>
    </row>
    <row r="54" spans="1:5" ht="15">
      <c r="A54" s="242" t="s">
        <v>162</v>
      </c>
      <c r="B54" s="34" t="s">
        <v>244</v>
      </c>
      <c r="C54" s="149">
        <v>19456</v>
      </c>
      <c r="D54" s="44">
        <v>1543.1</v>
      </c>
      <c r="E54" s="45"/>
    </row>
    <row r="55" spans="1:5" ht="15">
      <c r="A55" s="241"/>
      <c r="B55" s="34" t="s">
        <v>150</v>
      </c>
      <c r="C55" s="150">
        <v>13810</v>
      </c>
      <c r="D55" s="44">
        <v>1095.3</v>
      </c>
      <c r="E55" s="45"/>
    </row>
    <row r="56" spans="1:5" ht="15">
      <c r="A56" s="241"/>
      <c r="B56" s="34" t="s">
        <v>151</v>
      </c>
      <c r="C56" s="150">
        <v>4138</v>
      </c>
      <c r="D56" s="44">
        <v>328.2</v>
      </c>
      <c r="E56" s="45"/>
    </row>
    <row r="57" spans="1:5" ht="15">
      <c r="A57" s="241"/>
      <c r="B57" s="34" t="s">
        <v>233</v>
      </c>
      <c r="C57" s="150">
        <v>3853</v>
      </c>
      <c r="D57" s="44">
        <v>305.6</v>
      </c>
      <c r="E57" s="45"/>
    </row>
    <row r="58" spans="1:5" ht="15">
      <c r="A58" s="241"/>
      <c r="B58" s="34" t="s">
        <v>293</v>
      </c>
      <c r="C58" s="150">
        <v>2307</v>
      </c>
      <c r="D58" s="44">
        <v>183</v>
      </c>
      <c r="E58" s="45"/>
    </row>
    <row r="59" spans="1:5" ht="15">
      <c r="A59" s="232"/>
      <c r="B59" s="40" t="s">
        <v>152</v>
      </c>
      <c r="C59" s="151">
        <v>62594</v>
      </c>
      <c r="D59" s="49">
        <v>4964.4</v>
      </c>
      <c r="E59" s="45"/>
    </row>
    <row r="60" spans="1:4" s="1" customFormat="1" ht="67.5" customHeight="1">
      <c r="A60" s="211" t="s">
        <v>294</v>
      </c>
      <c r="B60" s="240"/>
      <c r="C60" s="240"/>
      <c r="D60" s="240"/>
    </row>
    <row r="61" spans="1:4" s="1" customFormat="1" ht="33" customHeight="1">
      <c r="A61" s="211" t="s">
        <v>220</v>
      </c>
      <c r="B61" s="240"/>
      <c r="C61" s="240"/>
      <c r="D61" s="240"/>
    </row>
    <row r="62" spans="1:4" s="1" customFormat="1" ht="21" customHeight="1">
      <c r="A62" s="237" t="s">
        <v>302</v>
      </c>
      <c r="B62" s="239"/>
      <c r="C62" s="239"/>
      <c r="D62" s="239"/>
    </row>
    <row r="63" ht="15">
      <c r="A63" s="47"/>
    </row>
  </sheetData>
  <mergeCells count="12">
    <mergeCell ref="A62:D62"/>
    <mergeCell ref="A61:D61"/>
    <mergeCell ref="A54:A59"/>
    <mergeCell ref="A60:D60"/>
    <mergeCell ref="A48:A53"/>
    <mergeCell ref="A42:A47"/>
    <mergeCell ref="A36:A41"/>
    <mergeCell ref="A30:A35"/>
    <mergeCell ref="A24:A29"/>
    <mergeCell ref="A18:A23"/>
    <mergeCell ref="A6:A11"/>
    <mergeCell ref="A12:A17"/>
  </mergeCells>
  <printOptions horizontalCentered="1"/>
  <pageMargins left="0.75" right="0.75" top="0.25" bottom="0" header="0" footer="0"/>
  <pageSetup fitToHeight="1" fitToWidth="1" orientation="portrait" scale="72" r:id="rId1"/>
</worksheet>
</file>

<file path=xl/worksheets/sheet18.xml><?xml version="1.0" encoding="utf-8"?>
<worksheet xmlns="http://schemas.openxmlformats.org/spreadsheetml/2006/main" xmlns:r="http://schemas.openxmlformats.org/officeDocument/2006/relationships">
  <sheetPr>
    <pageSetUpPr fitToPage="1"/>
  </sheetPr>
  <dimension ref="A1:G61"/>
  <sheetViews>
    <sheetView workbookViewId="0" topLeftCell="A1">
      <selection activeCell="A1" sqref="A1"/>
    </sheetView>
  </sheetViews>
  <sheetFormatPr defaultColWidth="9.33203125" defaultRowHeight="12.75"/>
  <cols>
    <col min="1" max="1" width="18.16015625" style="14" customWidth="1"/>
    <col min="2" max="2" width="69.66015625" style="14" customWidth="1"/>
    <col min="3" max="3" width="12.83203125" style="14" customWidth="1"/>
    <col min="4" max="4" width="12.66015625" style="14" customWidth="1"/>
    <col min="5" max="5" width="10.83203125" style="14" customWidth="1"/>
    <col min="6" max="6" width="9.33203125" style="14" customWidth="1"/>
    <col min="7" max="7" width="14.33203125" style="14" bestFit="1" customWidth="1"/>
    <col min="8" max="16384" width="9.33203125" style="14" customWidth="1"/>
  </cols>
  <sheetData>
    <row r="1" ht="15">
      <c r="A1" s="13"/>
    </row>
    <row r="2" spans="1:5" ht="15">
      <c r="A2" s="29" t="s">
        <v>163</v>
      </c>
      <c r="B2" s="16"/>
      <c r="C2" s="16"/>
      <c r="D2" s="16"/>
      <c r="E2" s="16"/>
    </row>
    <row r="3" spans="1:5" ht="15.75">
      <c r="A3" s="30" t="s">
        <v>149</v>
      </c>
      <c r="B3" s="16"/>
      <c r="C3" s="16"/>
      <c r="D3" s="16"/>
      <c r="E3" s="16"/>
    </row>
    <row r="4" spans="1:5" ht="15">
      <c r="A4" s="29" t="s">
        <v>320</v>
      </c>
      <c r="B4" s="16"/>
      <c r="C4" s="16"/>
      <c r="D4" s="16"/>
      <c r="E4" s="16"/>
    </row>
    <row r="5" spans="1:5" ht="15">
      <c r="A5" s="31" t="s">
        <v>178</v>
      </c>
      <c r="B5" s="32" t="s">
        <v>212</v>
      </c>
      <c r="C5" s="32" t="s">
        <v>70</v>
      </c>
      <c r="D5" s="32" t="s">
        <v>71</v>
      </c>
      <c r="E5" s="33"/>
    </row>
    <row r="6" spans="1:7" ht="15">
      <c r="A6" s="203" t="s">
        <v>57</v>
      </c>
      <c r="B6" s="34" t="s">
        <v>244</v>
      </c>
      <c r="C6" s="35">
        <v>9928</v>
      </c>
      <c r="D6" s="44">
        <v>242.3</v>
      </c>
      <c r="E6" s="45"/>
      <c r="F6" s="38"/>
      <c r="G6" s="38"/>
    </row>
    <row r="7" spans="1:7" ht="15">
      <c r="A7" s="241"/>
      <c r="B7" s="34" t="s">
        <v>150</v>
      </c>
      <c r="C7" s="35">
        <v>8790</v>
      </c>
      <c r="D7" s="44">
        <v>214.5</v>
      </c>
      <c r="E7" s="45"/>
      <c r="F7" s="38"/>
      <c r="G7" s="38"/>
    </row>
    <row r="8" spans="1:7" ht="15">
      <c r="A8" s="241"/>
      <c r="B8" s="34" t="s">
        <v>232</v>
      </c>
      <c r="C8" s="35">
        <v>1954</v>
      </c>
      <c r="D8" s="44">
        <v>47.7</v>
      </c>
      <c r="E8" s="45"/>
      <c r="F8" s="38"/>
      <c r="G8" s="38"/>
    </row>
    <row r="9" spans="1:6" ht="15">
      <c r="A9" s="241"/>
      <c r="B9" s="34" t="s">
        <v>266</v>
      </c>
      <c r="C9" s="35">
        <v>1889</v>
      </c>
      <c r="D9" s="44">
        <v>46.1</v>
      </c>
      <c r="E9" s="45"/>
      <c r="F9" s="38"/>
    </row>
    <row r="10" spans="1:6" ht="15.75">
      <c r="A10" s="241"/>
      <c r="B10" s="34" t="s">
        <v>164</v>
      </c>
      <c r="C10" s="35">
        <v>1572</v>
      </c>
      <c r="D10" s="44">
        <v>38.4</v>
      </c>
      <c r="E10" s="45"/>
      <c r="F10" s="39"/>
    </row>
    <row r="11" spans="1:6" ht="15.75">
      <c r="A11" s="232"/>
      <c r="B11" s="40" t="s">
        <v>152</v>
      </c>
      <c r="C11" s="41">
        <v>35029</v>
      </c>
      <c r="D11" s="46">
        <v>854.9</v>
      </c>
      <c r="E11" s="45"/>
      <c r="F11" s="39"/>
    </row>
    <row r="12" spans="1:6" ht="15.75">
      <c r="A12" s="203" t="s">
        <v>153</v>
      </c>
      <c r="B12" s="34" t="s">
        <v>246</v>
      </c>
      <c r="C12" s="35">
        <v>138</v>
      </c>
      <c r="D12" s="44">
        <v>279.3</v>
      </c>
      <c r="E12" s="45"/>
      <c r="F12" s="39"/>
    </row>
    <row r="13" spans="1:6" ht="15.75">
      <c r="A13" s="241"/>
      <c r="B13" s="34" t="s">
        <v>231</v>
      </c>
      <c r="C13" s="35">
        <v>79</v>
      </c>
      <c r="D13" s="44">
        <v>159.9</v>
      </c>
      <c r="E13" s="45"/>
      <c r="F13" s="39"/>
    </row>
    <row r="14" spans="1:6" ht="15.75">
      <c r="A14" s="241"/>
      <c r="B14" s="34" t="s">
        <v>253</v>
      </c>
      <c r="C14" s="35">
        <v>21</v>
      </c>
      <c r="D14" s="44">
        <v>42.5</v>
      </c>
      <c r="E14" s="45"/>
      <c r="F14" s="39"/>
    </row>
    <row r="15" spans="1:6" ht="15.75">
      <c r="A15" s="241"/>
      <c r="B15" s="34" t="s">
        <v>279</v>
      </c>
      <c r="C15" s="35">
        <v>20</v>
      </c>
      <c r="D15" s="44">
        <v>40.5</v>
      </c>
      <c r="E15" s="45"/>
      <c r="F15" s="39"/>
    </row>
    <row r="16" spans="1:6" ht="15.75">
      <c r="A16" s="241"/>
      <c r="B16" s="34" t="s">
        <v>321</v>
      </c>
      <c r="C16" s="35">
        <v>2</v>
      </c>
      <c r="D16" s="172" t="s">
        <v>292</v>
      </c>
      <c r="E16" s="45"/>
      <c r="F16" s="39"/>
    </row>
    <row r="17" spans="1:5" ht="15">
      <c r="A17" s="232"/>
      <c r="B17" s="40" t="s">
        <v>152</v>
      </c>
      <c r="C17" s="41">
        <v>294</v>
      </c>
      <c r="D17" s="46">
        <v>595</v>
      </c>
      <c r="E17" s="45"/>
    </row>
    <row r="18" spans="1:5" ht="15">
      <c r="A18" s="203" t="s">
        <v>154</v>
      </c>
      <c r="B18" s="34" t="s">
        <v>256</v>
      </c>
      <c r="C18" s="35">
        <v>14</v>
      </c>
      <c r="D18" s="44">
        <v>6.8</v>
      </c>
      <c r="E18" s="45"/>
    </row>
    <row r="19" spans="1:5" ht="15">
      <c r="A19" s="243"/>
      <c r="B19" s="34" t="s">
        <v>150</v>
      </c>
      <c r="C19" s="35">
        <v>9</v>
      </c>
      <c r="D19" s="44">
        <v>4.4</v>
      </c>
      <c r="E19" s="45"/>
    </row>
    <row r="20" spans="1:5" ht="15">
      <c r="A20" s="243"/>
      <c r="B20" s="34" t="s">
        <v>236</v>
      </c>
      <c r="C20" s="35">
        <v>4</v>
      </c>
      <c r="D20" s="172" t="s">
        <v>292</v>
      </c>
      <c r="E20" s="45"/>
    </row>
    <row r="21" spans="1:5" ht="15">
      <c r="A21" s="243"/>
      <c r="B21" s="34" t="s">
        <v>322</v>
      </c>
      <c r="C21" s="35">
        <v>2</v>
      </c>
      <c r="D21" s="172" t="s">
        <v>292</v>
      </c>
      <c r="E21" s="45"/>
    </row>
    <row r="22" spans="1:5" ht="15">
      <c r="A22" s="244"/>
      <c r="B22" s="40" t="s">
        <v>152</v>
      </c>
      <c r="C22" s="41">
        <v>47</v>
      </c>
      <c r="D22" s="46">
        <v>22.9</v>
      </c>
      <c r="E22" s="45"/>
    </row>
    <row r="23" spans="1:6" ht="15">
      <c r="A23" s="203" t="s">
        <v>156</v>
      </c>
      <c r="B23" s="34" t="s">
        <v>256</v>
      </c>
      <c r="C23" s="35">
        <v>31</v>
      </c>
      <c r="D23" s="44">
        <v>5.6</v>
      </c>
      <c r="E23" s="45"/>
      <c r="F23" s="38"/>
    </row>
    <row r="24" spans="1:6" ht="15">
      <c r="A24" s="241"/>
      <c r="B24" s="34" t="s">
        <v>150</v>
      </c>
      <c r="C24" s="35">
        <v>14</v>
      </c>
      <c r="D24" s="44">
        <v>2.6</v>
      </c>
      <c r="E24" s="45"/>
      <c r="F24" s="38"/>
    </row>
    <row r="25" spans="1:6" ht="15">
      <c r="A25" s="241"/>
      <c r="B25" s="34" t="s">
        <v>236</v>
      </c>
      <c r="C25" s="35">
        <v>8</v>
      </c>
      <c r="D25" s="44">
        <v>1.5</v>
      </c>
      <c r="E25" s="45"/>
      <c r="F25" s="38"/>
    </row>
    <row r="26" spans="1:6" ht="15">
      <c r="A26" s="241"/>
      <c r="B26" s="48" t="s">
        <v>239</v>
      </c>
      <c r="C26" s="35">
        <v>5</v>
      </c>
      <c r="D26" s="172" t="s">
        <v>292</v>
      </c>
      <c r="E26" s="45"/>
      <c r="F26" s="38"/>
    </row>
    <row r="27" spans="1:6" ht="15">
      <c r="A27" s="241"/>
      <c r="B27" s="34" t="s">
        <v>323</v>
      </c>
      <c r="C27" s="69">
        <v>4</v>
      </c>
      <c r="D27" s="172" t="s">
        <v>292</v>
      </c>
      <c r="E27" s="45"/>
      <c r="F27" s="38"/>
    </row>
    <row r="28" spans="1:6" ht="15.75">
      <c r="A28" s="232"/>
      <c r="B28" s="40" t="s">
        <v>152</v>
      </c>
      <c r="C28" s="41">
        <v>83</v>
      </c>
      <c r="D28" s="46">
        <v>15.1</v>
      </c>
      <c r="E28" s="45"/>
      <c r="F28" s="39"/>
    </row>
    <row r="29" spans="1:7" ht="15">
      <c r="A29" s="203" t="s">
        <v>157</v>
      </c>
      <c r="B29" s="34" t="s">
        <v>256</v>
      </c>
      <c r="C29" s="35">
        <v>243</v>
      </c>
      <c r="D29" s="44">
        <v>41.2</v>
      </c>
      <c r="E29" s="45"/>
      <c r="G29" s="38"/>
    </row>
    <row r="30" spans="1:7" ht="15">
      <c r="A30" s="241"/>
      <c r="B30" s="34" t="s">
        <v>263</v>
      </c>
      <c r="C30" s="35">
        <v>79</v>
      </c>
      <c r="D30" s="44">
        <v>13.4</v>
      </c>
      <c r="E30" s="45"/>
      <c r="G30" s="38"/>
    </row>
    <row r="31" spans="1:7" ht="15">
      <c r="A31" s="241"/>
      <c r="B31" s="34" t="s">
        <v>165</v>
      </c>
      <c r="C31" s="35">
        <v>30</v>
      </c>
      <c r="D31" s="44">
        <v>5.1</v>
      </c>
      <c r="E31" s="45"/>
      <c r="G31" s="38"/>
    </row>
    <row r="32" spans="1:7" ht="15">
      <c r="A32" s="241"/>
      <c r="B32" s="34" t="s">
        <v>237</v>
      </c>
      <c r="C32" s="35">
        <v>12</v>
      </c>
      <c r="D32" s="44">
        <v>2</v>
      </c>
      <c r="E32" s="45"/>
      <c r="G32" s="38"/>
    </row>
    <row r="33" spans="1:7" ht="15">
      <c r="A33" s="241"/>
      <c r="B33" s="34" t="s">
        <v>235</v>
      </c>
      <c r="C33" s="35">
        <v>10</v>
      </c>
      <c r="D33" s="44">
        <v>1.7</v>
      </c>
      <c r="E33" s="45"/>
      <c r="G33" s="38"/>
    </row>
    <row r="34" spans="1:5" ht="15">
      <c r="A34" s="232"/>
      <c r="B34" s="40" t="s">
        <v>152</v>
      </c>
      <c r="C34" s="41">
        <v>473</v>
      </c>
      <c r="D34" s="46">
        <v>80.3</v>
      </c>
      <c r="E34" s="45"/>
    </row>
    <row r="35" spans="1:7" ht="15">
      <c r="A35" s="203" t="s">
        <v>158</v>
      </c>
      <c r="B35" s="34" t="s">
        <v>256</v>
      </c>
      <c r="C35" s="35">
        <v>246</v>
      </c>
      <c r="D35" s="44">
        <v>48.3</v>
      </c>
      <c r="E35" s="45"/>
      <c r="G35" s="38"/>
    </row>
    <row r="36" spans="1:7" ht="15">
      <c r="A36" s="241"/>
      <c r="B36" s="34" t="s">
        <v>263</v>
      </c>
      <c r="C36" s="35">
        <v>110</v>
      </c>
      <c r="D36" s="44">
        <v>21.6</v>
      </c>
      <c r="E36" s="45"/>
      <c r="G36" s="38"/>
    </row>
    <row r="37" spans="1:7" ht="15">
      <c r="A37" s="241"/>
      <c r="B37" s="34" t="s">
        <v>165</v>
      </c>
      <c r="C37" s="35">
        <v>50</v>
      </c>
      <c r="D37" s="44">
        <v>9.8</v>
      </c>
      <c r="E37" s="45"/>
      <c r="G37" s="38"/>
    </row>
    <row r="38" spans="1:7" ht="15">
      <c r="A38" s="241"/>
      <c r="B38" s="34" t="s">
        <v>239</v>
      </c>
      <c r="C38" s="35">
        <v>49</v>
      </c>
      <c r="D38" s="44">
        <v>9.6</v>
      </c>
      <c r="E38" s="45"/>
      <c r="G38" s="38"/>
    </row>
    <row r="39" spans="1:5" ht="15">
      <c r="A39" s="241"/>
      <c r="B39" s="34" t="s">
        <v>262</v>
      </c>
      <c r="C39" s="35">
        <v>27</v>
      </c>
      <c r="D39" s="44">
        <v>5.3</v>
      </c>
      <c r="E39" s="45"/>
    </row>
    <row r="40" spans="1:5" ht="15">
      <c r="A40" s="232"/>
      <c r="B40" s="40" t="s">
        <v>152</v>
      </c>
      <c r="C40" s="41">
        <v>672</v>
      </c>
      <c r="D40" s="46">
        <v>131.9</v>
      </c>
      <c r="E40" s="45"/>
    </row>
    <row r="41" spans="1:6" ht="15">
      <c r="A41" s="203" t="s">
        <v>160</v>
      </c>
      <c r="B41" s="34" t="s">
        <v>244</v>
      </c>
      <c r="C41" s="35">
        <v>557</v>
      </c>
      <c r="D41" s="44">
        <v>59.1</v>
      </c>
      <c r="E41" s="45"/>
      <c r="F41" s="38"/>
    </row>
    <row r="42" spans="1:6" ht="15">
      <c r="A42" s="241"/>
      <c r="B42" s="34" t="s">
        <v>258</v>
      </c>
      <c r="C42" s="35">
        <v>460</v>
      </c>
      <c r="D42" s="44">
        <v>48.8</v>
      </c>
      <c r="E42" s="45"/>
      <c r="F42" s="38"/>
    </row>
    <row r="43" spans="1:6" ht="15">
      <c r="A43" s="241"/>
      <c r="B43" s="34" t="s">
        <v>165</v>
      </c>
      <c r="C43" s="35">
        <v>444</v>
      </c>
      <c r="D43" s="44">
        <v>47.1</v>
      </c>
      <c r="E43" s="45"/>
      <c r="F43" s="38"/>
    </row>
    <row r="44" spans="1:5" ht="15">
      <c r="A44" s="241"/>
      <c r="B44" s="34" t="s">
        <v>261</v>
      </c>
      <c r="C44" s="35">
        <v>283</v>
      </c>
      <c r="D44" s="44">
        <v>30</v>
      </c>
      <c r="E44" s="45"/>
    </row>
    <row r="45" spans="1:5" ht="15">
      <c r="A45" s="241"/>
      <c r="B45" s="34" t="s">
        <v>240</v>
      </c>
      <c r="C45" s="35">
        <v>122</v>
      </c>
      <c r="D45" s="44">
        <v>13</v>
      </c>
      <c r="E45" s="45"/>
    </row>
    <row r="46" spans="1:5" ht="15">
      <c r="A46" s="232"/>
      <c r="B46" s="40" t="s">
        <v>152</v>
      </c>
      <c r="C46" s="41">
        <v>2562</v>
      </c>
      <c r="D46" s="46">
        <v>272</v>
      </c>
      <c r="E46" s="45"/>
    </row>
    <row r="47" spans="1:5" ht="15">
      <c r="A47" s="166" t="s">
        <v>161</v>
      </c>
      <c r="B47" s="34" t="s">
        <v>159</v>
      </c>
      <c r="C47" s="35">
        <v>2090</v>
      </c>
      <c r="D47" s="44">
        <v>268.2</v>
      </c>
      <c r="E47" s="45"/>
    </row>
    <row r="48" spans="1:5" ht="15.75">
      <c r="A48" s="168"/>
      <c r="B48" s="34" t="s">
        <v>241</v>
      </c>
      <c r="C48" s="35">
        <v>1793</v>
      </c>
      <c r="D48" s="44">
        <v>230.1</v>
      </c>
      <c r="E48" s="45"/>
    </row>
    <row r="49" spans="1:5" ht="15.75">
      <c r="A49" s="168"/>
      <c r="B49" s="34" t="s">
        <v>253</v>
      </c>
      <c r="C49" s="35">
        <v>347</v>
      </c>
      <c r="D49" s="44">
        <v>44.5</v>
      </c>
      <c r="E49" s="45"/>
    </row>
    <row r="50" spans="1:5" ht="15.75">
      <c r="A50" s="168"/>
      <c r="B50" s="34" t="s">
        <v>295</v>
      </c>
      <c r="C50" s="35">
        <v>248</v>
      </c>
      <c r="D50" s="44">
        <v>31.8</v>
      </c>
      <c r="E50" s="45"/>
    </row>
    <row r="51" spans="1:5" ht="15.75">
      <c r="A51" s="168"/>
      <c r="B51" s="34" t="s">
        <v>284</v>
      </c>
      <c r="C51" s="35">
        <v>231</v>
      </c>
      <c r="D51" s="44">
        <v>29.6</v>
      </c>
      <c r="E51" s="45"/>
    </row>
    <row r="52" spans="1:5" ht="15.75">
      <c r="A52" s="167"/>
      <c r="B52" s="40" t="s">
        <v>152</v>
      </c>
      <c r="C52" s="41">
        <v>6469</v>
      </c>
      <c r="D52" s="46">
        <v>830.1</v>
      </c>
      <c r="E52" s="45"/>
    </row>
    <row r="53" spans="1:5" ht="15">
      <c r="A53" s="203" t="s">
        <v>162</v>
      </c>
      <c r="B53" s="34" t="s">
        <v>244</v>
      </c>
      <c r="C53" s="35">
        <v>7511</v>
      </c>
      <c r="D53" s="44">
        <v>1585</v>
      </c>
      <c r="E53" s="45"/>
    </row>
    <row r="54" spans="1:5" ht="15">
      <c r="A54" s="241"/>
      <c r="B54" s="34" t="s">
        <v>150</v>
      </c>
      <c r="C54" s="35">
        <v>6153</v>
      </c>
      <c r="D54" s="44">
        <v>1298.4</v>
      </c>
      <c r="E54" s="45"/>
    </row>
    <row r="55" spans="1:5" ht="15">
      <c r="A55" s="241"/>
      <c r="B55" s="34" t="s">
        <v>232</v>
      </c>
      <c r="C55" s="35">
        <v>1688</v>
      </c>
      <c r="D55" s="44">
        <v>356.2</v>
      </c>
      <c r="E55" s="45"/>
    </row>
    <row r="56" spans="1:5" ht="15">
      <c r="A56" s="241"/>
      <c r="B56" s="34" t="s">
        <v>167</v>
      </c>
      <c r="C56" s="35">
        <v>1367</v>
      </c>
      <c r="D56" s="44">
        <v>288.5</v>
      </c>
      <c r="E56" s="45"/>
    </row>
    <row r="57" spans="1:5" ht="15">
      <c r="A57" s="241"/>
      <c r="B57" s="34" t="s">
        <v>242</v>
      </c>
      <c r="C57" s="35">
        <v>832</v>
      </c>
      <c r="D57" s="44">
        <v>175.6</v>
      </c>
      <c r="E57" s="45"/>
    </row>
    <row r="58" spans="1:5" ht="15">
      <c r="A58" s="232"/>
      <c r="B58" s="40" t="s">
        <v>152</v>
      </c>
      <c r="C58" s="41">
        <v>24428</v>
      </c>
      <c r="D58" s="46">
        <v>5154.8</v>
      </c>
      <c r="E58" s="45"/>
    </row>
    <row r="59" spans="1:4" s="1" customFormat="1" ht="63" customHeight="1">
      <c r="A59" s="211" t="s">
        <v>332</v>
      </c>
      <c r="B59" s="240"/>
      <c r="C59" s="240"/>
      <c r="D59" s="240"/>
    </row>
    <row r="60" spans="1:4" s="1" customFormat="1" ht="32.25" customHeight="1">
      <c r="A60" s="211" t="s">
        <v>220</v>
      </c>
      <c r="B60" s="240"/>
      <c r="C60" s="240"/>
      <c r="D60" s="240"/>
    </row>
    <row r="61" spans="1:4" s="1" customFormat="1" ht="19.5" customHeight="1">
      <c r="A61" s="237" t="s">
        <v>302</v>
      </c>
      <c r="B61" s="239"/>
      <c r="C61" s="239"/>
      <c r="D61" s="239"/>
    </row>
  </sheetData>
  <mergeCells count="11">
    <mergeCell ref="A35:A40"/>
    <mergeCell ref="A41:A46"/>
    <mergeCell ref="A18:A22"/>
    <mergeCell ref="A6:A11"/>
    <mergeCell ref="A12:A17"/>
    <mergeCell ref="A23:A28"/>
    <mergeCell ref="A29:A34"/>
    <mergeCell ref="A53:A58"/>
    <mergeCell ref="A59:D59"/>
    <mergeCell ref="A60:D60"/>
    <mergeCell ref="A61:D61"/>
  </mergeCells>
  <printOptions horizontalCentered="1"/>
  <pageMargins left="0.5" right="0.5" top="0.25" bottom="0" header="0" footer="0"/>
  <pageSetup fitToHeight="1" fitToWidth="1" orientation="portrait" scale="76" r:id="rId1"/>
</worksheet>
</file>

<file path=xl/worksheets/sheet19.xml><?xml version="1.0" encoding="utf-8"?>
<worksheet xmlns="http://schemas.openxmlformats.org/spreadsheetml/2006/main" xmlns:r="http://schemas.openxmlformats.org/officeDocument/2006/relationships">
  <sheetPr>
    <pageSetUpPr fitToPage="1"/>
  </sheetPr>
  <dimension ref="A1:H58"/>
  <sheetViews>
    <sheetView workbookViewId="0" topLeftCell="A1">
      <selection activeCell="A1" sqref="A1"/>
    </sheetView>
  </sheetViews>
  <sheetFormatPr defaultColWidth="9.33203125" defaultRowHeight="12.75"/>
  <cols>
    <col min="1" max="1" width="18.16015625" style="14" customWidth="1"/>
    <col min="2" max="2" width="71" style="14" customWidth="1"/>
    <col min="3" max="3" width="12.83203125" style="14" customWidth="1"/>
    <col min="4" max="4" width="13.5" style="14" customWidth="1"/>
    <col min="5" max="5" width="10.83203125" style="14" customWidth="1"/>
    <col min="6" max="7" width="9.33203125" style="14" customWidth="1"/>
    <col min="8" max="8" width="12" style="14" bestFit="1" customWidth="1"/>
    <col min="9" max="16384" width="9.33203125" style="14" customWidth="1"/>
  </cols>
  <sheetData>
    <row r="1" ht="15">
      <c r="A1" s="13"/>
    </row>
    <row r="2" spans="1:5" ht="15">
      <c r="A2" s="29" t="s">
        <v>166</v>
      </c>
      <c r="B2" s="16"/>
      <c r="C2" s="16"/>
      <c r="D2" s="16"/>
      <c r="E2" s="16"/>
    </row>
    <row r="3" spans="1:5" ht="15.75">
      <c r="A3" s="30" t="s">
        <v>149</v>
      </c>
      <c r="B3" s="16"/>
      <c r="C3" s="16"/>
      <c r="D3" s="16"/>
      <c r="E3" s="16"/>
    </row>
    <row r="4" spans="1:5" ht="15">
      <c r="A4" s="29" t="s">
        <v>287</v>
      </c>
      <c r="B4" s="16"/>
      <c r="C4" s="16"/>
      <c r="D4" s="16"/>
      <c r="E4" s="16"/>
    </row>
    <row r="5" spans="1:5" ht="15">
      <c r="A5" s="31" t="s">
        <v>178</v>
      </c>
      <c r="B5" s="32" t="s">
        <v>212</v>
      </c>
      <c r="C5" s="32" t="s">
        <v>70</v>
      </c>
      <c r="D5" s="32" t="s">
        <v>71</v>
      </c>
      <c r="E5" s="33"/>
    </row>
    <row r="6" spans="1:6" ht="15">
      <c r="A6" s="203" t="s">
        <v>57</v>
      </c>
      <c r="B6" s="34" t="s">
        <v>244</v>
      </c>
      <c r="C6" s="35">
        <v>1800</v>
      </c>
      <c r="D6" s="44">
        <v>254.1</v>
      </c>
      <c r="E6" s="45"/>
      <c r="F6" s="38"/>
    </row>
    <row r="7" spans="1:6" ht="15">
      <c r="A7" s="241"/>
      <c r="B7" s="34" t="s">
        <v>150</v>
      </c>
      <c r="C7" s="35">
        <v>1339</v>
      </c>
      <c r="D7" s="44">
        <v>189</v>
      </c>
      <c r="E7" s="45"/>
      <c r="F7" s="38"/>
    </row>
    <row r="8" spans="1:8" ht="15">
      <c r="A8" s="241"/>
      <c r="B8" s="34" t="s">
        <v>255</v>
      </c>
      <c r="C8" s="35">
        <v>440</v>
      </c>
      <c r="D8" s="44">
        <v>62.1</v>
      </c>
      <c r="E8" s="45"/>
      <c r="F8" s="38"/>
      <c r="H8" s="38"/>
    </row>
    <row r="9" spans="1:8" ht="15">
      <c r="A9" s="241"/>
      <c r="B9" s="34" t="s">
        <v>266</v>
      </c>
      <c r="C9" s="35">
        <v>345</v>
      </c>
      <c r="D9" s="44">
        <v>48.7</v>
      </c>
      <c r="E9" s="45"/>
      <c r="F9" s="38"/>
      <c r="H9" s="38"/>
    </row>
    <row r="10" spans="1:8" ht="15">
      <c r="A10" s="241"/>
      <c r="B10" s="34" t="s">
        <v>164</v>
      </c>
      <c r="C10" s="35">
        <v>274</v>
      </c>
      <c r="D10" s="44">
        <v>38.7</v>
      </c>
      <c r="E10" s="45"/>
      <c r="F10" s="38"/>
      <c r="H10" s="38"/>
    </row>
    <row r="11" spans="1:8" ht="15.75">
      <c r="A11" s="232"/>
      <c r="B11" s="40" t="s">
        <v>152</v>
      </c>
      <c r="C11" s="41">
        <v>6341</v>
      </c>
      <c r="D11" s="46">
        <v>895</v>
      </c>
      <c r="E11" s="45"/>
      <c r="F11" s="39"/>
      <c r="H11" s="38"/>
    </row>
    <row r="12" spans="1:8" ht="15.75">
      <c r="A12" s="203" t="s">
        <v>153</v>
      </c>
      <c r="B12" s="34" t="s">
        <v>246</v>
      </c>
      <c r="C12" s="35">
        <v>115</v>
      </c>
      <c r="D12" s="44">
        <v>979</v>
      </c>
      <c r="E12" s="45"/>
      <c r="F12" s="39"/>
      <c r="H12" s="38"/>
    </row>
    <row r="13" spans="1:6" ht="15.75">
      <c r="A13" s="241"/>
      <c r="B13" s="34" t="s">
        <v>231</v>
      </c>
      <c r="C13" s="35">
        <v>18</v>
      </c>
      <c r="D13" s="44">
        <v>153.2</v>
      </c>
      <c r="E13" s="45"/>
      <c r="F13" s="39"/>
    </row>
    <row r="14" spans="1:6" ht="15.75">
      <c r="A14" s="241"/>
      <c r="B14" s="34" t="s">
        <v>253</v>
      </c>
      <c r="C14" s="35">
        <v>16</v>
      </c>
      <c r="D14" s="44">
        <v>136.2</v>
      </c>
      <c r="E14" s="45"/>
      <c r="F14" s="39"/>
    </row>
    <row r="15" spans="1:6" ht="15.75">
      <c r="A15" s="241"/>
      <c r="B15" s="34" t="s">
        <v>279</v>
      </c>
      <c r="C15" s="35">
        <v>9</v>
      </c>
      <c r="D15" s="44">
        <v>76.6</v>
      </c>
      <c r="E15" s="45"/>
      <c r="F15" s="39"/>
    </row>
    <row r="16" spans="1:6" ht="15.75">
      <c r="A16" s="241"/>
      <c r="B16" s="34" t="s">
        <v>262</v>
      </c>
      <c r="C16" s="35">
        <v>4</v>
      </c>
      <c r="D16" s="172" t="s">
        <v>292</v>
      </c>
      <c r="E16" s="45"/>
      <c r="F16" s="39"/>
    </row>
    <row r="17" spans="1:5" ht="15">
      <c r="A17" s="232"/>
      <c r="B17" s="40" t="s">
        <v>152</v>
      </c>
      <c r="C17" s="41">
        <v>183</v>
      </c>
      <c r="D17" s="49">
        <v>1557.8</v>
      </c>
      <c r="E17" s="45"/>
    </row>
    <row r="18" spans="1:5" ht="15">
      <c r="A18" s="203" t="s">
        <v>154</v>
      </c>
      <c r="B18" s="34" t="s">
        <v>256</v>
      </c>
      <c r="C18" s="35">
        <v>9</v>
      </c>
      <c r="D18" s="68">
        <v>18.7</v>
      </c>
      <c r="E18" s="45"/>
    </row>
    <row r="19" spans="1:5" ht="45">
      <c r="A19" s="243"/>
      <c r="B19" s="48" t="s">
        <v>324</v>
      </c>
      <c r="C19" s="35">
        <v>1</v>
      </c>
      <c r="D19" s="173" t="s">
        <v>292</v>
      </c>
      <c r="E19" s="45"/>
    </row>
    <row r="20" spans="1:5" ht="15">
      <c r="A20" s="244"/>
      <c r="B20" s="40" t="s">
        <v>152</v>
      </c>
      <c r="C20" s="41">
        <v>16</v>
      </c>
      <c r="D20" s="46">
        <v>33.2</v>
      </c>
      <c r="E20" s="45"/>
    </row>
    <row r="21" spans="1:6" ht="15">
      <c r="A21" s="203" t="s">
        <v>156</v>
      </c>
      <c r="B21" s="34" t="s">
        <v>256</v>
      </c>
      <c r="C21" s="35">
        <v>9</v>
      </c>
      <c r="D21" s="44">
        <v>6.8</v>
      </c>
      <c r="E21" s="45"/>
      <c r="F21" s="38"/>
    </row>
    <row r="22" spans="1:6" ht="15">
      <c r="A22" s="243"/>
      <c r="B22" s="34" t="s">
        <v>259</v>
      </c>
      <c r="C22" s="35">
        <v>5</v>
      </c>
      <c r="D22" s="172" t="s">
        <v>292</v>
      </c>
      <c r="E22" s="45"/>
      <c r="F22" s="38"/>
    </row>
    <row r="23" spans="1:6" ht="15">
      <c r="A23" s="243"/>
      <c r="B23" s="34" t="s">
        <v>325</v>
      </c>
      <c r="C23" s="35">
        <v>3</v>
      </c>
      <c r="D23" s="172" t="s">
        <v>292</v>
      </c>
      <c r="E23" s="45"/>
      <c r="F23" s="38"/>
    </row>
    <row r="24" spans="1:6" ht="15">
      <c r="A24" s="243"/>
      <c r="B24" s="34" t="s">
        <v>285</v>
      </c>
      <c r="C24" s="35">
        <v>1</v>
      </c>
      <c r="D24" s="172" t="s">
        <v>292</v>
      </c>
      <c r="E24" s="45"/>
      <c r="F24" s="38"/>
    </row>
    <row r="25" spans="1:6" ht="15.75">
      <c r="A25" s="244"/>
      <c r="B25" s="40" t="s">
        <v>152</v>
      </c>
      <c r="C25" s="41">
        <v>31</v>
      </c>
      <c r="D25" s="46">
        <v>23.3</v>
      </c>
      <c r="E25" s="45"/>
      <c r="F25" s="39"/>
    </row>
    <row r="26" spans="1:5" ht="15">
      <c r="A26" s="203" t="s">
        <v>157</v>
      </c>
      <c r="B26" s="34" t="s">
        <v>257</v>
      </c>
      <c r="C26" s="35">
        <v>143</v>
      </c>
      <c r="D26" s="44">
        <v>115.1</v>
      </c>
      <c r="E26" s="45"/>
    </row>
    <row r="27" spans="1:5" ht="15">
      <c r="A27" s="241"/>
      <c r="B27" s="34" t="s">
        <v>258</v>
      </c>
      <c r="C27" s="35">
        <v>40</v>
      </c>
      <c r="D27" s="44">
        <v>32.2</v>
      </c>
      <c r="E27" s="45"/>
    </row>
    <row r="28" spans="1:5" ht="15">
      <c r="A28" s="241"/>
      <c r="B28" s="34" t="s">
        <v>260</v>
      </c>
      <c r="C28" s="35">
        <v>16</v>
      </c>
      <c r="D28" s="44">
        <v>12.9</v>
      </c>
      <c r="E28" s="45"/>
    </row>
    <row r="29" spans="1:5" ht="15">
      <c r="A29" s="241"/>
      <c r="B29" s="34" t="s">
        <v>239</v>
      </c>
      <c r="C29" s="35">
        <v>10</v>
      </c>
      <c r="D29" s="44">
        <v>8</v>
      </c>
      <c r="E29" s="45"/>
    </row>
    <row r="30" spans="1:5" ht="15">
      <c r="A30" s="241"/>
      <c r="B30" s="34" t="s">
        <v>264</v>
      </c>
      <c r="C30" s="35">
        <v>6</v>
      </c>
      <c r="D30" s="44">
        <v>4.8</v>
      </c>
      <c r="E30" s="45"/>
    </row>
    <row r="31" spans="1:5" ht="15">
      <c r="A31" s="232"/>
      <c r="B31" s="40" t="s">
        <v>152</v>
      </c>
      <c r="C31" s="41">
        <v>245</v>
      </c>
      <c r="D31" s="46">
        <v>197.2</v>
      </c>
      <c r="E31" s="45"/>
    </row>
    <row r="32" spans="1:8" ht="15">
      <c r="A32" s="203" t="s">
        <v>158</v>
      </c>
      <c r="B32" s="34" t="s">
        <v>257</v>
      </c>
      <c r="C32" s="35">
        <v>143</v>
      </c>
      <c r="D32" s="44">
        <v>140.4</v>
      </c>
      <c r="E32" s="45"/>
      <c r="H32" s="38"/>
    </row>
    <row r="33" spans="1:8" ht="15">
      <c r="A33" s="241"/>
      <c r="B33" s="34" t="s">
        <v>258</v>
      </c>
      <c r="C33" s="35">
        <v>41</v>
      </c>
      <c r="D33" s="44">
        <v>40.3</v>
      </c>
      <c r="E33" s="45"/>
      <c r="H33" s="38"/>
    </row>
    <row r="34" spans="1:8" ht="15">
      <c r="A34" s="241"/>
      <c r="B34" s="34" t="s">
        <v>238</v>
      </c>
      <c r="C34" s="35">
        <v>38</v>
      </c>
      <c r="D34" s="44">
        <v>37.3</v>
      </c>
      <c r="E34" s="45"/>
      <c r="H34" s="38"/>
    </row>
    <row r="35" spans="1:8" ht="15">
      <c r="A35" s="241"/>
      <c r="B35" s="34" t="s">
        <v>261</v>
      </c>
      <c r="C35" s="35">
        <v>19</v>
      </c>
      <c r="D35" s="44">
        <v>18.7</v>
      </c>
      <c r="E35" s="45"/>
      <c r="H35" s="38"/>
    </row>
    <row r="36" spans="1:5" ht="15">
      <c r="A36" s="241"/>
      <c r="B36" s="34" t="s">
        <v>264</v>
      </c>
      <c r="C36" s="35">
        <v>16</v>
      </c>
      <c r="D36" s="44">
        <v>15.7</v>
      </c>
      <c r="E36" s="45"/>
    </row>
    <row r="37" spans="1:5" ht="15">
      <c r="A37" s="232"/>
      <c r="B37" s="40" t="s">
        <v>152</v>
      </c>
      <c r="C37" s="41">
        <v>322</v>
      </c>
      <c r="D37" s="46">
        <v>316.2</v>
      </c>
      <c r="E37" s="45"/>
    </row>
    <row r="38" spans="1:6" ht="15">
      <c r="A38" s="203" t="s">
        <v>160</v>
      </c>
      <c r="B38" s="34" t="s">
        <v>244</v>
      </c>
      <c r="C38" s="35">
        <v>197</v>
      </c>
      <c r="D38" s="44">
        <v>138</v>
      </c>
      <c r="E38" s="45"/>
      <c r="F38" s="38"/>
    </row>
    <row r="39" spans="1:6" ht="15">
      <c r="A39" s="243"/>
      <c r="B39" s="34" t="s">
        <v>150</v>
      </c>
      <c r="C39" s="35">
        <v>115</v>
      </c>
      <c r="D39" s="44">
        <v>80.6</v>
      </c>
      <c r="E39" s="45"/>
      <c r="F39" s="38"/>
    </row>
    <row r="40" spans="1:6" ht="15">
      <c r="A40" s="243"/>
      <c r="B40" s="34" t="s">
        <v>255</v>
      </c>
      <c r="C40" s="35">
        <v>102</v>
      </c>
      <c r="D40" s="44">
        <v>71.5</v>
      </c>
      <c r="E40" s="45"/>
      <c r="F40" s="38"/>
    </row>
    <row r="41" spans="1:6" ht="15">
      <c r="A41" s="243"/>
      <c r="B41" s="34" t="s">
        <v>266</v>
      </c>
      <c r="C41" s="35">
        <v>98</v>
      </c>
      <c r="D41" s="44">
        <v>68.7</v>
      </c>
      <c r="E41" s="45"/>
      <c r="F41" s="38"/>
    </row>
    <row r="42" spans="1:5" ht="15">
      <c r="A42" s="243"/>
      <c r="B42" s="34" t="s">
        <v>265</v>
      </c>
      <c r="C42" s="35">
        <v>51</v>
      </c>
      <c r="D42" s="44">
        <v>35.7</v>
      </c>
      <c r="E42" s="45"/>
    </row>
    <row r="43" spans="1:5" ht="15">
      <c r="A43" s="244"/>
      <c r="B43" s="40" t="s">
        <v>152</v>
      </c>
      <c r="C43" s="41">
        <v>822</v>
      </c>
      <c r="D43" s="46">
        <v>575.9</v>
      </c>
      <c r="E43" s="45"/>
    </row>
    <row r="44" spans="1:5" ht="15">
      <c r="A44" s="203" t="s">
        <v>161</v>
      </c>
      <c r="B44" s="34" t="s">
        <v>244</v>
      </c>
      <c r="C44" s="35">
        <v>567</v>
      </c>
      <c r="D44" s="44">
        <v>577.4</v>
      </c>
      <c r="E44" s="45"/>
    </row>
    <row r="45" spans="1:5" ht="15">
      <c r="A45" s="241"/>
      <c r="B45" s="34" t="s">
        <v>150</v>
      </c>
      <c r="C45" s="35">
        <v>453</v>
      </c>
      <c r="D45" s="44">
        <v>461.3</v>
      </c>
      <c r="E45" s="45"/>
    </row>
    <row r="46" spans="1:5" ht="15">
      <c r="A46" s="241"/>
      <c r="B46" s="34" t="s">
        <v>151</v>
      </c>
      <c r="C46" s="35">
        <v>88</v>
      </c>
      <c r="D46" s="44">
        <v>89.6</v>
      </c>
      <c r="E46" s="45"/>
    </row>
    <row r="47" spans="1:5" ht="15">
      <c r="A47" s="241"/>
      <c r="B47" s="34" t="s">
        <v>266</v>
      </c>
      <c r="C47" s="35">
        <v>83</v>
      </c>
      <c r="D47" s="44">
        <v>84.5</v>
      </c>
      <c r="E47" s="45"/>
    </row>
    <row r="48" spans="1:5" ht="15">
      <c r="A48" s="241"/>
      <c r="B48" s="34" t="s">
        <v>242</v>
      </c>
      <c r="C48" s="35">
        <v>55</v>
      </c>
      <c r="D48" s="44">
        <v>56</v>
      </c>
      <c r="E48" s="45"/>
    </row>
    <row r="49" spans="1:5" ht="15">
      <c r="A49" s="232"/>
      <c r="B49" s="40" t="s">
        <v>152</v>
      </c>
      <c r="C49" s="41">
        <v>1780</v>
      </c>
      <c r="D49" s="46">
        <v>1812.8</v>
      </c>
      <c r="E49" s="45"/>
    </row>
    <row r="50" spans="1:5" ht="15">
      <c r="A50" s="203" t="s">
        <v>162</v>
      </c>
      <c r="B50" s="34" t="s">
        <v>244</v>
      </c>
      <c r="C50" s="35">
        <v>985</v>
      </c>
      <c r="D50" s="44">
        <v>2034.8</v>
      </c>
      <c r="E50" s="45"/>
    </row>
    <row r="51" spans="1:5" ht="15">
      <c r="A51" s="241"/>
      <c r="B51" s="34" t="s">
        <v>150</v>
      </c>
      <c r="C51" s="35">
        <v>746</v>
      </c>
      <c r="D51" s="44">
        <v>1541.1</v>
      </c>
      <c r="E51" s="45"/>
    </row>
    <row r="52" spans="1:5" ht="15">
      <c r="A52" s="241"/>
      <c r="B52" s="34" t="s">
        <v>151</v>
      </c>
      <c r="C52" s="35">
        <v>167</v>
      </c>
      <c r="D52" s="44">
        <v>345</v>
      </c>
      <c r="E52" s="45"/>
    </row>
    <row r="53" spans="1:5" ht="15">
      <c r="A53" s="241"/>
      <c r="B53" s="34" t="s">
        <v>245</v>
      </c>
      <c r="C53" s="35">
        <v>126</v>
      </c>
      <c r="D53" s="44">
        <v>260.3</v>
      </c>
      <c r="E53" s="45"/>
    </row>
    <row r="54" spans="1:5" ht="15">
      <c r="A54" s="241"/>
      <c r="B54" s="34" t="s">
        <v>284</v>
      </c>
      <c r="C54" s="35">
        <v>107</v>
      </c>
      <c r="D54" s="44">
        <v>221</v>
      </c>
      <c r="E54" s="45"/>
    </row>
    <row r="55" spans="1:5" ht="15">
      <c r="A55" s="232"/>
      <c r="B55" s="40" t="s">
        <v>152</v>
      </c>
      <c r="C55" s="41">
        <v>2942</v>
      </c>
      <c r="D55" s="46">
        <v>6077.5</v>
      </c>
      <c r="E55" s="45"/>
    </row>
    <row r="56" spans="1:4" s="1" customFormat="1" ht="69.75" customHeight="1">
      <c r="A56" s="211" t="s">
        <v>294</v>
      </c>
      <c r="B56" s="240"/>
      <c r="C56" s="240"/>
      <c r="D56" s="240"/>
    </row>
    <row r="57" spans="1:4" s="1" customFormat="1" ht="31.5" customHeight="1">
      <c r="A57" s="211" t="s">
        <v>220</v>
      </c>
      <c r="B57" s="240"/>
      <c r="C57" s="240"/>
      <c r="D57" s="240"/>
    </row>
    <row r="58" spans="1:4" s="1" customFormat="1" ht="20.25" customHeight="1">
      <c r="A58" s="237" t="s">
        <v>302</v>
      </c>
      <c r="B58" s="239"/>
      <c r="C58" s="239"/>
      <c r="D58" s="239"/>
    </row>
  </sheetData>
  <mergeCells count="12">
    <mergeCell ref="A56:D56"/>
    <mergeCell ref="A57:D57"/>
    <mergeCell ref="A58:D58"/>
    <mergeCell ref="A6:A11"/>
    <mergeCell ref="A12:A17"/>
    <mergeCell ref="A32:A37"/>
    <mergeCell ref="A38:A43"/>
    <mergeCell ref="A44:A49"/>
    <mergeCell ref="A50:A55"/>
    <mergeCell ref="A18:A20"/>
    <mergeCell ref="A26:A31"/>
    <mergeCell ref="A21:A25"/>
  </mergeCells>
  <printOptions horizontalCentered="1"/>
  <pageMargins left="0.5" right="0.5" top="0.25" bottom="0" header="0" footer="0"/>
  <pageSetup fitToHeight="1" fitToWidth="1" orientation="portrait" scale="76" r:id="rId1"/>
</worksheet>
</file>

<file path=xl/worksheets/sheet2.xml><?xml version="1.0" encoding="utf-8"?>
<worksheet xmlns="http://schemas.openxmlformats.org/spreadsheetml/2006/main" xmlns:r="http://schemas.openxmlformats.org/officeDocument/2006/relationships">
  <dimension ref="A1:B21"/>
  <sheetViews>
    <sheetView workbookViewId="0" topLeftCell="A1">
      <selection activeCell="A3" sqref="A3"/>
    </sheetView>
  </sheetViews>
  <sheetFormatPr defaultColWidth="9.33203125" defaultRowHeight="12.75"/>
  <cols>
    <col min="1" max="1" width="45.33203125" style="1" customWidth="1"/>
    <col min="2" max="2" width="11.66015625" style="1" customWidth="1"/>
    <col min="3" max="16384" width="9.33203125" style="1" customWidth="1"/>
  </cols>
  <sheetData>
    <row r="1" spans="1:2" ht="15.75">
      <c r="A1" s="70" t="s">
        <v>298</v>
      </c>
      <c r="B1" s="16"/>
    </row>
    <row r="2" spans="1:2" ht="15" customHeight="1">
      <c r="A2" s="71" t="s">
        <v>0</v>
      </c>
      <c r="B2" s="72">
        <v>85945</v>
      </c>
    </row>
    <row r="3" spans="1:2" ht="29.25" customHeight="1">
      <c r="A3" s="78" t="s">
        <v>267</v>
      </c>
      <c r="B3" s="66">
        <v>8.5</v>
      </c>
    </row>
    <row r="4" spans="1:2" ht="15" customHeight="1">
      <c r="A4" s="73" t="s">
        <v>1</v>
      </c>
      <c r="B4" s="54">
        <v>940</v>
      </c>
    </row>
    <row r="5" spans="1:2" ht="28.5" customHeight="1">
      <c r="A5" s="74" t="s">
        <v>268</v>
      </c>
      <c r="B5" s="75">
        <v>7.4</v>
      </c>
    </row>
    <row r="6" spans="1:2" ht="15" customHeight="1">
      <c r="A6" s="73" t="s">
        <v>2</v>
      </c>
      <c r="B6" s="54">
        <v>660</v>
      </c>
    </row>
    <row r="7" spans="1:2" ht="28.5" customHeight="1">
      <c r="A7" s="74" t="s">
        <v>269</v>
      </c>
      <c r="B7" s="75">
        <v>5.2</v>
      </c>
    </row>
    <row r="8" spans="1:2" ht="15" customHeight="1">
      <c r="A8" s="73" t="s">
        <v>3</v>
      </c>
      <c r="B8" s="54">
        <v>1279</v>
      </c>
    </row>
    <row r="9" spans="1:2" ht="28.5" customHeight="1">
      <c r="A9" s="74" t="s">
        <v>276</v>
      </c>
      <c r="B9" s="75">
        <v>10</v>
      </c>
    </row>
    <row r="10" spans="1:2" ht="15" customHeight="1">
      <c r="A10" s="73" t="s">
        <v>4</v>
      </c>
      <c r="B10" s="54">
        <v>27</v>
      </c>
    </row>
    <row r="11" spans="1:2" ht="28.5" customHeight="1">
      <c r="A11" s="74" t="s">
        <v>277</v>
      </c>
      <c r="B11" s="76">
        <v>21.2</v>
      </c>
    </row>
    <row r="12" spans="1:2" ht="15" customHeight="1">
      <c r="A12" s="73" t="s">
        <v>8</v>
      </c>
      <c r="B12" s="54">
        <v>77</v>
      </c>
    </row>
    <row r="13" spans="1:2" ht="15" customHeight="1">
      <c r="A13" s="73" t="s">
        <v>9</v>
      </c>
      <c r="B13" s="54">
        <v>74</v>
      </c>
    </row>
    <row r="14" spans="1:2" ht="15" customHeight="1">
      <c r="A14" s="73" t="s">
        <v>10</v>
      </c>
      <c r="B14" s="54">
        <v>81</v>
      </c>
    </row>
    <row r="15" spans="1:2" ht="15" customHeight="1">
      <c r="A15" s="73" t="s">
        <v>5</v>
      </c>
      <c r="B15" s="54">
        <v>66</v>
      </c>
    </row>
    <row r="16" spans="1:2" ht="15" customHeight="1">
      <c r="A16" s="73" t="s">
        <v>6</v>
      </c>
      <c r="B16" s="54">
        <v>55</v>
      </c>
    </row>
    <row r="17" spans="1:2" ht="15" customHeight="1">
      <c r="A17" s="73" t="s">
        <v>7</v>
      </c>
      <c r="B17" s="164">
        <v>13</v>
      </c>
    </row>
    <row r="18" spans="1:2" ht="15" customHeight="1">
      <c r="A18" s="73" t="s">
        <v>251</v>
      </c>
      <c r="B18" s="54">
        <v>12</v>
      </c>
    </row>
    <row r="19" spans="1:2" ht="7.5" customHeight="1">
      <c r="A19" s="77"/>
      <c r="B19" s="77"/>
    </row>
    <row r="20" spans="1:2" ht="27.75" customHeight="1">
      <c r="A20" s="198" t="s">
        <v>339</v>
      </c>
      <c r="B20" s="199"/>
    </row>
    <row r="21" ht="12.75">
      <c r="A21" s="10"/>
    </row>
  </sheetData>
  <mergeCells count="1">
    <mergeCell ref="A20:B20"/>
  </mergeCells>
  <printOptions horizontalCentered="1"/>
  <pageMargins left="0.5" right="0.5" top="1" bottom="1" header="0.5" footer="0.5"/>
  <pageSetup horizontalDpi="600" verticalDpi="600" orientation="portrait" scale="120" r:id="rId1"/>
</worksheet>
</file>

<file path=xl/worksheets/sheet20.xml><?xml version="1.0" encoding="utf-8"?>
<worksheet xmlns="http://schemas.openxmlformats.org/spreadsheetml/2006/main" xmlns:r="http://schemas.openxmlformats.org/officeDocument/2006/relationships">
  <sheetPr>
    <pageSetUpPr fitToPage="1"/>
  </sheetPr>
  <dimension ref="A1:H60"/>
  <sheetViews>
    <sheetView workbookViewId="0" topLeftCell="A1">
      <selection activeCell="A1" sqref="A1"/>
    </sheetView>
  </sheetViews>
  <sheetFormatPr defaultColWidth="9.33203125" defaultRowHeight="12.75"/>
  <cols>
    <col min="1" max="1" width="18.16015625" style="14" customWidth="1"/>
    <col min="2" max="2" width="69.66015625" style="14" customWidth="1"/>
    <col min="3" max="3" width="12.83203125" style="14" customWidth="1"/>
    <col min="4" max="4" width="11.33203125" style="14" customWidth="1"/>
    <col min="5" max="5" width="10.83203125" style="14" customWidth="1"/>
    <col min="6" max="7" width="9.33203125" style="14" customWidth="1"/>
    <col min="8" max="8" width="14.33203125" style="14" bestFit="1" customWidth="1"/>
    <col min="9" max="16384" width="9.33203125" style="14" customWidth="1"/>
  </cols>
  <sheetData>
    <row r="1" ht="15">
      <c r="A1" s="13"/>
    </row>
    <row r="2" spans="1:5" ht="15">
      <c r="A2" s="29" t="s">
        <v>168</v>
      </c>
      <c r="B2" s="16"/>
      <c r="C2" s="16"/>
      <c r="D2" s="16"/>
      <c r="E2" s="16"/>
    </row>
    <row r="3" spans="1:5" ht="15.75">
      <c r="A3" s="30" t="s">
        <v>149</v>
      </c>
      <c r="B3" s="16"/>
      <c r="C3" s="16"/>
      <c r="D3" s="16"/>
      <c r="E3" s="16"/>
    </row>
    <row r="4" spans="1:5" ht="15">
      <c r="A4" s="29" t="s">
        <v>326</v>
      </c>
      <c r="B4" s="16"/>
      <c r="C4" s="16"/>
      <c r="D4" s="16"/>
      <c r="E4" s="16"/>
    </row>
    <row r="5" spans="1:5" ht="15">
      <c r="A5" s="31" t="s">
        <v>178</v>
      </c>
      <c r="B5" s="32" t="s">
        <v>212</v>
      </c>
      <c r="C5" s="32" t="s">
        <v>70</v>
      </c>
      <c r="D5" s="32" t="s">
        <v>71</v>
      </c>
      <c r="E5" s="33"/>
    </row>
    <row r="6" spans="1:8" ht="15">
      <c r="A6" s="203" t="s">
        <v>57</v>
      </c>
      <c r="B6" s="34" t="s">
        <v>244</v>
      </c>
      <c r="C6" s="35">
        <v>10410</v>
      </c>
      <c r="D6" s="36">
        <v>249.3</v>
      </c>
      <c r="E6" s="37"/>
      <c r="F6" s="38"/>
      <c r="H6" s="38"/>
    </row>
    <row r="7" spans="1:8" ht="15">
      <c r="A7" s="241"/>
      <c r="B7" s="34" t="s">
        <v>150</v>
      </c>
      <c r="C7" s="35">
        <v>8345</v>
      </c>
      <c r="D7" s="36">
        <v>199.9</v>
      </c>
      <c r="E7" s="37"/>
      <c r="F7" s="38"/>
      <c r="H7" s="38"/>
    </row>
    <row r="8" spans="1:6" ht="15">
      <c r="A8" s="241"/>
      <c r="B8" s="34" t="s">
        <v>151</v>
      </c>
      <c r="C8" s="35">
        <v>2461</v>
      </c>
      <c r="D8" s="36">
        <v>58.9</v>
      </c>
      <c r="E8" s="37"/>
      <c r="F8" s="38"/>
    </row>
    <row r="9" spans="1:6" ht="15">
      <c r="A9" s="241"/>
      <c r="B9" s="34" t="s">
        <v>233</v>
      </c>
      <c r="C9" s="35">
        <v>2172</v>
      </c>
      <c r="D9" s="36">
        <v>52</v>
      </c>
      <c r="E9" s="37"/>
      <c r="F9" s="38"/>
    </row>
    <row r="10" spans="1:6" ht="15.75">
      <c r="A10" s="241"/>
      <c r="B10" s="34" t="s">
        <v>243</v>
      </c>
      <c r="C10" s="35">
        <v>1571</v>
      </c>
      <c r="D10" s="36">
        <v>37.6</v>
      </c>
      <c r="E10" s="37"/>
      <c r="F10" s="39"/>
    </row>
    <row r="11" spans="1:6" ht="15.75">
      <c r="A11" s="232"/>
      <c r="B11" s="40" t="s">
        <v>152</v>
      </c>
      <c r="C11" s="41">
        <v>37243</v>
      </c>
      <c r="D11" s="42">
        <v>891.9</v>
      </c>
      <c r="E11" s="37"/>
      <c r="F11" s="39"/>
    </row>
    <row r="12" spans="1:6" ht="15.75">
      <c r="A12" s="203" t="s">
        <v>153</v>
      </c>
      <c r="B12" s="34" t="s">
        <v>246</v>
      </c>
      <c r="C12" s="35">
        <v>124</v>
      </c>
      <c r="D12" s="36">
        <v>265.8</v>
      </c>
      <c r="E12" s="37"/>
      <c r="F12" s="39"/>
    </row>
    <row r="13" spans="1:6" ht="15.75">
      <c r="A13" s="241"/>
      <c r="B13" s="34" t="s">
        <v>231</v>
      </c>
      <c r="C13" s="35">
        <v>59</v>
      </c>
      <c r="D13" s="36">
        <v>126.5</v>
      </c>
      <c r="E13" s="37"/>
      <c r="F13" s="39"/>
    </row>
    <row r="14" spans="1:8" ht="15.75">
      <c r="A14" s="241"/>
      <c r="B14" s="34" t="s">
        <v>253</v>
      </c>
      <c r="C14" s="35">
        <v>19</v>
      </c>
      <c r="D14" s="36">
        <v>40.7</v>
      </c>
      <c r="E14" s="37"/>
      <c r="F14" s="39"/>
      <c r="H14" s="38"/>
    </row>
    <row r="15" spans="1:8" ht="15.75">
      <c r="A15" s="241"/>
      <c r="B15" s="34" t="s">
        <v>279</v>
      </c>
      <c r="C15" s="35">
        <v>7</v>
      </c>
      <c r="D15" s="36">
        <v>15</v>
      </c>
      <c r="E15" s="37"/>
      <c r="F15" s="39"/>
      <c r="H15" s="38"/>
    </row>
    <row r="16" spans="1:8" ht="15.75">
      <c r="A16" s="241"/>
      <c r="B16" s="34" t="s">
        <v>283</v>
      </c>
      <c r="C16" s="35">
        <v>3</v>
      </c>
      <c r="D16" s="174" t="s">
        <v>292</v>
      </c>
      <c r="E16" s="37"/>
      <c r="F16" s="39"/>
      <c r="H16" s="38"/>
    </row>
    <row r="17" spans="1:5" ht="15">
      <c r="A17" s="232"/>
      <c r="B17" s="50" t="s">
        <v>169</v>
      </c>
      <c r="C17" s="35">
        <v>240</v>
      </c>
      <c r="D17" s="36">
        <v>514.4</v>
      </c>
      <c r="E17" s="37"/>
    </row>
    <row r="18" spans="1:5" ht="15">
      <c r="A18" s="203" t="s">
        <v>154</v>
      </c>
      <c r="B18" s="34" t="s">
        <v>256</v>
      </c>
      <c r="C18" s="51">
        <v>18</v>
      </c>
      <c r="D18" s="52">
        <v>9.2</v>
      </c>
      <c r="E18" s="37"/>
    </row>
    <row r="19" spans="1:5" ht="15">
      <c r="A19" s="243"/>
      <c r="B19" s="34" t="s">
        <v>231</v>
      </c>
      <c r="C19" s="35">
        <v>9</v>
      </c>
      <c r="D19" s="53">
        <v>4.6</v>
      </c>
      <c r="E19" s="37"/>
    </row>
    <row r="20" spans="1:5" ht="15">
      <c r="A20" s="243"/>
      <c r="B20" s="34" t="s">
        <v>329</v>
      </c>
      <c r="C20" s="35">
        <v>2</v>
      </c>
      <c r="D20" s="174" t="s">
        <v>292</v>
      </c>
      <c r="E20" s="37"/>
    </row>
    <row r="21" spans="1:5" ht="15">
      <c r="A21" s="243"/>
      <c r="B21" s="48" t="s">
        <v>328</v>
      </c>
      <c r="C21" s="35">
        <v>1</v>
      </c>
      <c r="D21" s="174" t="s">
        <v>292</v>
      </c>
      <c r="E21" s="37"/>
    </row>
    <row r="22" spans="1:5" ht="15">
      <c r="A22" s="244"/>
      <c r="B22" s="40" t="s">
        <v>169</v>
      </c>
      <c r="C22" s="41">
        <v>38</v>
      </c>
      <c r="D22" s="42">
        <v>19.5</v>
      </c>
      <c r="E22" s="37"/>
    </row>
    <row r="23" spans="1:8" ht="15">
      <c r="A23" s="203" t="s">
        <v>156</v>
      </c>
      <c r="B23" s="34" t="s">
        <v>256</v>
      </c>
      <c r="C23" s="35">
        <v>13</v>
      </c>
      <c r="D23" s="36">
        <v>2.5</v>
      </c>
      <c r="E23" s="37"/>
      <c r="F23" s="38"/>
      <c r="H23" s="38"/>
    </row>
    <row r="24" spans="1:8" ht="15">
      <c r="A24" s="243"/>
      <c r="B24" s="34" t="s">
        <v>330</v>
      </c>
      <c r="C24" s="35">
        <v>7</v>
      </c>
      <c r="D24" s="36">
        <v>1.3</v>
      </c>
      <c r="E24" s="37"/>
      <c r="F24" s="38"/>
      <c r="H24" s="38"/>
    </row>
    <row r="25" spans="1:8" ht="15">
      <c r="A25" s="243"/>
      <c r="B25" s="34" t="s">
        <v>239</v>
      </c>
      <c r="C25" s="35">
        <v>4</v>
      </c>
      <c r="D25" s="174" t="s">
        <v>292</v>
      </c>
      <c r="E25" s="37"/>
      <c r="F25" s="38"/>
      <c r="H25" s="38"/>
    </row>
    <row r="26" spans="1:8" ht="15">
      <c r="A26" s="243"/>
      <c r="B26" s="34" t="s">
        <v>323</v>
      </c>
      <c r="C26" s="35">
        <v>3</v>
      </c>
      <c r="D26" s="174" t="s">
        <v>292</v>
      </c>
      <c r="E26" s="37"/>
      <c r="F26" s="38"/>
      <c r="H26" s="38"/>
    </row>
    <row r="27" spans="1:8" ht="15.75">
      <c r="A27" s="244"/>
      <c r="B27" s="40" t="s">
        <v>152</v>
      </c>
      <c r="C27" s="41">
        <v>58</v>
      </c>
      <c r="D27" s="42">
        <v>11.1</v>
      </c>
      <c r="E27" s="37"/>
      <c r="F27" s="39"/>
      <c r="H27" s="38"/>
    </row>
    <row r="28" spans="1:5" ht="15">
      <c r="A28" s="203" t="s">
        <v>157</v>
      </c>
      <c r="B28" s="34" t="s">
        <v>256</v>
      </c>
      <c r="C28" s="35">
        <v>81</v>
      </c>
      <c r="D28" s="36">
        <v>14.5</v>
      </c>
      <c r="E28" s="37"/>
    </row>
    <row r="29" spans="1:5" ht="15">
      <c r="A29" s="243"/>
      <c r="B29" s="34" t="s">
        <v>150</v>
      </c>
      <c r="C29" s="35">
        <v>16</v>
      </c>
      <c r="D29" s="36">
        <v>2.9</v>
      </c>
      <c r="E29" s="37"/>
    </row>
    <row r="30" spans="1:8" ht="15">
      <c r="A30" s="243"/>
      <c r="B30" s="34" t="s">
        <v>260</v>
      </c>
      <c r="C30" s="35">
        <v>12</v>
      </c>
      <c r="D30" s="36">
        <v>2.2</v>
      </c>
      <c r="E30" s="37"/>
      <c r="H30" s="38"/>
    </row>
    <row r="31" spans="1:8" ht="15">
      <c r="A31" s="243"/>
      <c r="B31" s="34" t="s">
        <v>237</v>
      </c>
      <c r="C31" s="35">
        <v>11</v>
      </c>
      <c r="D31" s="36">
        <v>2</v>
      </c>
      <c r="E31" s="37"/>
      <c r="H31" s="38"/>
    </row>
    <row r="32" spans="1:8" ht="15">
      <c r="A32" s="243"/>
      <c r="B32" s="34" t="s">
        <v>235</v>
      </c>
      <c r="C32" s="35">
        <v>4</v>
      </c>
      <c r="D32" s="174" t="s">
        <v>292</v>
      </c>
      <c r="E32" s="37"/>
      <c r="H32" s="38"/>
    </row>
    <row r="33" spans="1:5" ht="15">
      <c r="A33" s="244"/>
      <c r="B33" s="40" t="s">
        <v>152</v>
      </c>
      <c r="C33" s="41">
        <v>196</v>
      </c>
      <c r="D33" s="42">
        <v>35.1</v>
      </c>
      <c r="E33" s="37"/>
    </row>
    <row r="34" spans="1:5" ht="15">
      <c r="A34" s="203" t="s">
        <v>158</v>
      </c>
      <c r="B34" s="34" t="s">
        <v>256</v>
      </c>
      <c r="C34" s="35">
        <v>84</v>
      </c>
      <c r="D34" s="36">
        <v>17.4</v>
      </c>
      <c r="E34" s="37"/>
    </row>
    <row r="35" spans="1:5" ht="15">
      <c r="A35" s="242"/>
      <c r="B35" s="34" t="s">
        <v>150</v>
      </c>
      <c r="C35" s="35">
        <v>43</v>
      </c>
      <c r="D35" s="36">
        <v>8.9</v>
      </c>
      <c r="E35" s="37"/>
    </row>
    <row r="36" spans="1:5" ht="15">
      <c r="A36" s="241"/>
      <c r="B36" s="34" t="s">
        <v>260</v>
      </c>
      <c r="C36" s="35">
        <v>21</v>
      </c>
      <c r="D36" s="36">
        <v>4.3</v>
      </c>
      <c r="E36" s="37"/>
    </row>
    <row r="37" spans="1:5" ht="15">
      <c r="A37" s="241"/>
      <c r="B37" s="34" t="s">
        <v>239</v>
      </c>
      <c r="C37" s="35">
        <v>14</v>
      </c>
      <c r="D37" s="36">
        <v>2.9</v>
      </c>
      <c r="E37" s="37"/>
    </row>
    <row r="38" spans="1:5" ht="15">
      <c r="A38" s="241"/>
      <c r="B38" s="34" t="s">
        <v>331</v>
      </c>
      <c r="C38" s="35">
        <v>6</v>
      </c>
      <c r="D38" s="36">
        <v>1.2</v>
      </c>
      <c r="E38" s="37"/>
    </row>
    <row r="39" spans="1:5" ht="15">
      <c r="A39" s="232"/>
      <c r="B39" s="40" t="s">
        <v>152</v>
      </c>
      <c r="C39" s="41">
        <v>266</v>
      </c>
      <c r="D39" s="42">
        <v>55.1</v>
      </c>
      <c r="E39" s="37"/>
    </row>
    <row r="40" spans="1:6" ht="15">
      <c r="A40" s="203" t="s">
        <v>160</v>
      </c>
      <c r="B40" s="34" t="s">
        <v>159</v>
      </c>
      <c r="C40" s="35">
        <v>490</v>
      </c>
      <c r="D40" s="36">
        <v>52.6</v>
      </c>
      <c r="E40" s="37"/>
      <c r="F40" s="38"/>
    </row>
    <row r="41" spans="1:6" ht="15">
      <c r="A41" s="241"/>
      <c r="B41" s="34" t="s">
        <v>258</v>
      </c>
      <c r="C41" s="35">
        <v>191</v>
      </c>
      <c r="D41" s="36">
        <v>20.5</v>
      </c>
      <c r="E41" s="37"/>
      <c r="F41" s="38"/>
    </row>
    <row r="42" spans="1:6" ht="15">
      <c r="A42" s="241"/>
      <c r="B42" s="34" t="s">
        <v>238</v>
      </c>
      <c r="C42" s="35">
        <v>190</v>
      </c>
      <c r="D42" s="36">
        <v>20.4</v>
      </c>
      <c r="E42" s="37"/>
      <c r="F42" s="38"/>
    </row>
    <row r="43" spans="1:6" ht="15">
      <c r="A43" s="241"/>
      <c r="B43" s="34" t="s">
        <v>261</v>
      </c>
      <c r="C43" s="35">
        <v>74</v>
      </c>
      <c r="D43" s="36">
        <v>7.9</v>
      </c>
      <c r="E43" s="37"/>
      <c r="F43" s="38"/>
    </row>
    <row r="44" spans="1:5" ht="15">
      <c r="A44" s="241"/>
      <c r="B44" s="34" t="s">
        <v>240</v>
      </c>
      <c r="C44" s="35">
        <v>54</v>
      </c>
      <c r="D44" s="36">
        <v>5.8</v>
      </c>
      <c r="E44" s="37"/>
    </row>
    <row r="45" spans="1:5" ht="15">
      <c r="A45" s="232"/>
      <c r="B45" s="40" t="s">
        <v>152</v>
      </c>
      <c r="C45" s="41">
        <v>1521</v>
      </c>
      <c r="D45" s="42">
        <v>163.1</v>
      </c>
      <c r="E45" s="37"/>
    </row>
    <row r="46" spans="1:5" ht="15">
      <c r="A46" s="203" t="s">
        <v>161</v>
      </c>
      <c r="B46" s="34" t="s">
        <v>159</v>
      </c>
      <c r="C46" s="35">
        <v>1842</v>
      </c>
      <c r="D46" s="36">
        <v>231.4</v>
      </c>
      <c r="E46" s="37"/>
    </row>
    <row r="47" spans="1:8" ht="15">
      <c r="A47" s="241"/>
      <c r="B47" s="34" t="s">
        <v>241</v>
      </c>
      <c r="C47" s="35">
        <v>728</v>
      </c>
      <c r="D47" s="36">
        <v>91.5</v>
      </c>
      <c r="E47" s="37"/>
      <c r="H47" s="38"/>
    </row>
    <row r="48" spans="1:8" ht="15">
      <c r="A48" s="241"/>
      <c r="B48" s="34" t="s">
        <v>232</v>
      </c>
      <c r="C48" s="35">
        <v>211</v>
      </c>
      <c r="D48" s="36">
        <v>26.5</v>
      </c>
      <c r="E48" s="37"/>
      <c r="H48" s="38"/>
    </row>
    <row r="49" spans="1:5" ht="15">
      <c r="A49" s="241"/>
      <c r="B49" s="34" t="s">
        <v>245</v>
      </c>
      <c r="C49" s="35">
        <v>196</v>
      </c>
      <c r="D49" s="36">
        <v>24.6</v>
      </c>
      <c r="E49" s="37"/>
    </row>
    <row r="50" spans="1:5" ht="15">
      <c r="A50" s="241"/>
      <c r="B50" s="34" t="s">
        <v>254</v>
      </c>
      <c r="C50" s="35">
        <v>141</v>
      </c>
      <c r="D50" s="36">
        <v>17.7</v>
      </c>
      <c r="E50" s="37"/>
    </row>
    <row r="51" spans="1:5" ht="15">
      <c r="A51" s="232"/>
      <c r="B51" s="40" t="s">
        <v>152</v>
      </c>
      <c r="C51" s="41">
        <v>4149</v>
      </c>
      <c r="D51" s="42">
        <v>521.3</v>
      </c>
      <c r="E51" s="37"/>
    </row>
    <row r="52" spans="1:5" ht="15">
      <c r="A52" s="203" t="s">
        <v>162</v>
      </c>
      <c r="B52" s="34" t="s">
        <v>244</v>
      </c>
      <c r="C52" s="35">
        <v>9466</v>
      </c>
      <c r="D52" s="44">
        <v>1469.4</v>
      </c>
      <c r="E52" s="45"/>
    </row>
    <row r="53" spans="1:5" ht="15">
      <c r="A53" s="241"/>
      <c r="B53" s="34" t="s">
        <v>150</v>
      </c>
      <c r="C53" s="35">
        <v>5944</v>
      </c>
      <c r="D53" s="44">
        <v>922.7</v>
      </c>
      <c r="E53" s="45"/>
    </row>
    <row r="54" spans="1:5" ht="15">
      <c r="A54" s="241"/>
      <c r="B54" s="34" t="s">
        <v>151</v>
      </c>
      <c r="C54" s="35">
        <v>2278</v>
      </c>
      <c r="D54" s="44">
        <v>353.6</v>
      </c>
      <c r="E54" s="45"/>
    </row>
    <row r="55" spans="1:5" ht="15">
      <c r="A55" s="241"/>
      <c r="B55" s="34" t="s">
        <v>233</v>
      </c>
      <c r="C55" s="35">
        <v>1923</v>
      </c>
      <c r="D55" s="44">
        <v>298.5</v>
      </c>
      <c r="E55" s="45"/>
    </row>
    <row r="56" spans="1:5" ht="15">
      <c r="A56" s="241"/>
      <c r="B56" s="34" t="s">
        <v>243</v>
      </c>
      <c r="C56" s="35">
        <v>1564</v>
      </c>
      <c r="D56" s="44">
        <v>242.8</v>
      </c>
      <c r="E56" s="45"/>
    </row>
    <row r="57" spans="1:5" ht="15">
      <c r="A57" s="232"/>
      <c r="B57" s="40" t="s">
        <v>152</v>
      </c>
      <c r="C57" s="41">
        <v>30774</v>
      </c>
      <c r="D57" s="46">
        <v>4777.1</v>
      </c>
      <c r="E57" s="45"/>
    </row>
    <row r="58" spans="1:4" s="1" customFormat="1" ht="83.25" customHeight="1">
      <c r="A58" s="211" t="s">
        <v>327</v>
      </c>
      <c r="B58" s="240"/>
      <c r="C58" s="240"/>
      <c r="D58" s="240"/>
    </row>
    <row r="59" spans="1:4" s="1" customFormat="1" ht="30" customHeight="1">
      <c r="A59" s="211" t="s">
        <v>220</v>
      </c>
      <c r="B59" s="240"/>
      <c r="C59" s="240"/>
      <c r="D59" s="240"/>
    </row>
    <row r="60" spans="1:4" s="1" customFormat="1" ht="21" customHeight="1">
      <c r="A60" s="237" t="s">
        <v>302</v>
      </c>
      <c r="B60" s="239"/>
      <c r="C60" s="239"/>
      <c r="D60" s="239"/>
    </row>
  </sheetData>
  <mergeCells count="12">
    <mergeCell ref="A40:A45"/>
    <mergeCell ref="A46:A51"/>
    <mergeCell ref="A6:A11"/>
    <mergeCell ref="A12:A17"/>
    <mergeCell ref="A18:A22"/>
    <mergeCell ref="A34:A39"/>
    <mergeCell ref="A23:A27"/>
    <mergeCell ref="A28:A33"/>
    <mergeCell ref="A58:D58"/>
    <mergeCell ref="A59:D59"/>
    <mergeCell ref="A60:D60"/>
    <mergeCell ref="A52:A57"/>
  </mergeCells>
  <printOptions horizontalCentered="1"/>
  <pageMargins left="0.5" right="0.5" top="0" bottom="0" header="0" footer="0"/>
  <pageSetup fitToHeight="1" fitToWidth="1" orientation="portrait" scale="77" r:id="rId1"/>
</worksheet>
</file>

<file path=xl/worksheets/sheet21.xml><?xml version="1.0" encoding="utf-8"?>
<worksheet xmlns="http://schemas.openxmlformats.org/spreadsheetml/2006/main" xmlns:r="http://schemas.openxmlformats.org/officeDocument/2006/relationships">
  <sheetPr>
    <pageSetUpPr fitToPage="1"/>
  </sheetPr>
  <dimension ref="A1:H57"/>
  <sheetViews>
    <sheetView workbookViewId="0" topLeftCell="A1">
      <selection activeCell="A1" sqref="A1"/>
    </sheetView>
  </sheetViews>
  <sheetFormatPr defaultColWidth="9.33203125" defaultRowHeight="12.75"/>
  <cols>
    <col min="1" max="1" width="18.16015625" style="14" customWidth="1"/>
    <col min="2" max="2" width="73" style="14" customWidth="1"/>
    <col min="3" max="3" width="12.83203125" style="14" customWidth="1"/>
    <col min="4" max="4" width="13.33203125" style="14" customWidth="1"/>
    <col min="5" max="5" width="10.83203125" style="14" customWidth="1"/>
    <col min="6" max="7" width="9.33203125" style="14" customWidth="1"/>
    <col min="8" max="8" width="12" style="14" bestFit="1" customWidth="1"/>
    <col min="9" max="16384" width="9.33203125" style="14" customWidth="1"/>
  </cols>
  <sheetData>
    <row r="1" ht="15">
      <c r="A1" s="13"/>
    </row>
    <row r="2" spans="1:5" ht="15">
      <c r="A2" s="29" t="s">
        <v>170</v>
      </c>
      <c r="B2" s="16"/>
      <c r="C2" s="16"/>
      <c r="D2" s="16"/>
      <c r="E2" s="16"/>
    </row>
    <row r="3" spans="1:5" ht="15.75">
      <c r="A3" s="30" t="s">
        <v>149</v>
      </c>
      <c r="B3" s="16"/>
      <c r="C3" s="16"/>
      <c r="D3" s="16"/>
      <c r="E3" s="16"/>
    </row>
    <row r="4" spans="1:5" ht="15">
      <c r="A4" s="29" t="s">
        <v>333</v>
      </c>
      <c r="B4" s="16"/>
      <c r="C4" s="16"/>
      <c r="D4" s="16"/>
      <c r="E4" s="16"/>
    </row>
    <row r="5" spans="1:5" ht="15">
      <c r="A5" s="31" t="s">
        <v>178</v>
      </c>
      <c r="B5" s="32" t="s">
        <v>212</v>
      </c>
      <c r="C5" s="32" t="s">
        <v>70</v>
      </c>
      <c r="D5" s="32" t="s">
        <v>71</v>
      </c>
      <c r="E5" s="33"/>
    </row>
    <row r="6" spans="1:6" ht="15">
      <c r="A6" s="203" t="s">
        <v>57</v>
      </c>
      <c r="B6" s="34" t="s">
        <v>244</v>
      </c>
      <c r="C6" s="149">
        <v>1740</v>
      </c>
      <c r="D6" s="36">
        <v>221.4</v>
      </c>
      <c r="E6" s="37"/>
      <c r="F6" s="38"/>
    </row>
    <row r="7" spans="1:6" ht="15">
      <c r="A7" s="241"/>
      <c r="B7" s="34" t="s">
        <v>150</v>
      </c>
      <c r="C7" s="150">
        <v>1359</v>
      </c>
      <c r="D7" s="36">
        <v>172.9</v>
      </c>
      <c r="E7" s="37"/>
      <c r="F7" s="38"/>
    </row>
    <row r="8" spans="1:8" ht="15.75">
      <c r="A8" s="241"/>
      <c r="B8" s="34" t="s">
        <v>151</v>
      </c>
      <c r="C8" s="150">
        <v>364</v>
      </c>
      <c r="D8" s="36">
        <v>46.3</v>
      </c>
      <c r="E8" s="37"/>
      <c r="F8" s="39"/>
      <c r="H8" s="38"/>
    </row>
    <row r="9" spans="1:8" ht="15.75">
      <c r="A9" s="241"/>
      <c r="B9" s="34" t="s">
        <v>245</v>
      </c>
      <c r="C9" s="150">
        <v>246</v>
      </c>
      <c r="D9" s="36">
        <v>31.3</v>
      </c>
      <c r="E9" s="37"/>
      <c r="F9" s="39"/>
      <c r="H9" s="38"/>
    </row>
    <row r="10" spans="1:6" ht="15.75">
      <c r="A10" s="241"/>
      <c r="B10" s="34" t="s">
        <v>252</v>
      </c>
      <c r="C10" s="150">
        <v>150</v>
      </c>
      <c r="D10" s="36">
        <v>19.1</v>
      </c>
      <c r="E10" s="37"/>
      <c r="F10" s="39"/>
    </row>
    <row r="11" spans="1:6" ht="15.75">
      <c r="A11" s="232"/>
      <c r="B11" s="40" t="s">
        <v>152</v>
      </c>
      <c r="C11" s="151">
        <v>5845</v>
      </c>
      <c r="D11" s="42">
        <v>743.6</v>
      </c>
      <c r="E11" s="37"/>
      <c r="F11" s="39"/>
    </row>
    <row r="12" spans="1:6" ht="15">
      <c r="A12" s="203" t="s">
        <v>153</v>
      </c>
      <c r="B12" s="34" t="s">
        <v>246</v>
      </c>
      <c r="C12" s="149">
        <v>102</v>
      </c>
      <c r="D12" s="36">
        <v>903.3</v>
      </c>
      <c r="E12" s="37"/>
      <c r="F12" s="38"/>
    </row>
    <row r="13" spans="1:6" ht="15.75">
      <c r="A13" s="241"/>
      <c r="B13" s="34" t="s">
        <v>231</v>
      </c>
      <c r="C13" s="150">
        <v>17</v>
      </c>
      <c r="D13" s="36">
        <v>150.5</v>
      </c>
      <c r="E13" s="37"/>
      <c r="F13" s="39"/>
    </row>
    <row r="14" spans="1:6" ht="15.75">
      <c r="A14" s="241"/>
      <c r="B14" s="34" t="s">
        <v>253</v>
      </c>
      <c r="C14" s="150">
        <v>12</v>
      </c>
      <c r="D14" s="36">
        <v>106.3</v>
      </c>
      <c r="E14" s="37"/>
      <c r="F14" s="39"/>
    </row>
    <row r="15" spans="1:6" ht="15.75">
      <c r="A15" s="241"/>
      <c r="B15" s="34" t="s">
        <v>286</v>
      </c>
      <c r="C15" s="150">
        <v>7</v>
      </c>
      <c r="D15" s="36">
        <v>62</v>
      </c>
      <c r="E15" s="37"/>
      <c r="F15" s="39"/>
    </row>
    <row r="16" spans="1:8" ht="15.75">
      <c r="A16" s="241"/>
      <c r="B16" s="48" t="s">
        <v>314</v>
      </c>
      <c r="C16" s="150">
        <v>2</v>
      </c>
      <c r="D16" s="174" t="s">
        <v>292</v>
      </c>
      <c r="E16" s="37"/>
      <c r="F16" s="39"/>
      <c r="H16" s="38"/>
    </row>
    <row r="17" spans="1:8" ht="15">
      <c r="A17" s="232"/>
      <c r="B17" s="40" t="s">
        <v>152</v>
      </c>
      <c r="C17" s="151">
        <v>156</v>
      </c>
      <c r="D17" s="49">
        <v>1381.5</v>
      </c>
      <c r="E17" s="45"/>
      <c r="H17" s="38"/>
    </row>
    <row r="18" spans="1:5" ht="15.75">
      <c r="A18" s="165"/>
      <c r="B18" s="34" t="s">
        <v>315</v>
      </c>
      <c r="C18" s="35">
        <v>4</v>
      </c>
      <c r="D18" s="174" t="s">
        <v>292</v>
      </c>
      <c r="E18" s="45"/>
    </row>
    <row r="19" spans="1:6" ht="15">
      <c r="A19" s="175" t="s">
        <v>154</v>
      </c>
      <c r="B19" s="48" t="s">
        <v>316</v>
      </c>
      <c r="C19" s="35">
        <v>2</v>
      </c>
      <c r="D19" s="174" t="s">
        <v>292</v>
      </c>
      <c r="E19" s="37"/>
      <c r="F19" s="38"/>
    </row>
    <row r="20" spans="1:8" ht="15.75" customHeight="1">
      <c r="A20" s="168"/>
      <c r="B20" s="48" t="s">
        <v>317</v>
      </c>
      <c r="C20" s="35">
        <v>1</v>
      </c>
      <c r="D20" s="174" t="s">
        <v>292</v>
      </c>
      <c r="E20" s="37"/>
      <c r="F20" s="39"/>
      <c r="H20" s="38"/>
    </row>
    <row r="21" spans="1:5" ht="15.75">
      <c r="A21" s="167"/>
      <c r="B21" s="40" t="s">
        <v>152</v>
      </c>
      <c r="C21" s="41">
        <v>17</v>
      </c>
      <c r="D21" s="42">
        <v>36.4</v>
      </c>
      <c r="E21" s="37"/>
    </row>
    <row r="22" spans="1:8" ht="15">
      <c r="A22" s="203" t="s">
        <v>156</v>
      </c>
      <c r="B22" s="34" t="s">
        <v>318</v>
      </c>
      <c r="C22" s="35">
        <v>3</v>
      </c>
      <c r="D22" s="174" t="s">
        <v>292</v>
      </c>
      <c r="E22" s="37"/>
      <c r="F22" s="38"/>
      <c r="H22" s="38"/>
    </row>
    <row r="23" spans="1:8" ht="15">
      <c r="A23" s="243"/>
      <c r="B23" s="34" t="s">
        <v>155</v>
      </c>
      <c r="C23" s="35">
        <v>2</v>
      </c>
      <c r="D23" s="174" t="s">
        <v>292</v>
      </c>
      <c r="E23" s="37"/>
      <c r="H23" s="38"/>
    </row>
    <row r="24" spans="1:5" ht="18" customHeight="1">
      <c r="A24" s="243"/>
      <c r="B24" s="34" t="s">
        <v>319</v>
      </c>
      <c r="C24" s="69">
        <v>1</v>
      </c>
      <c r="D24" s="174" t="s">
        <v>292</v>
      </c>
      <c r="E24" s="37"/>
    </row>
    <row r="25" spans="1:5" ht="15">
      <c r="A25" s="244"/>
      <c r="B25" s="40" t="s">
        <v>152</v>
      </c>
      <c r="C25" s="41">
        <v>20</v>
      </c>
      <c r="D25" s="42">
        <v>15.5</v>
      </c>
      <c r="E25" s="37"/>
    </row>
    <row r="26" spans="1:8" ht="15">
      <c r="A26" s="203" t="s">
        <v>157</v>
      </c>
      <c r="B26" s="34" t="s">
        <v>257</v>
      </c>
      <c r="C26" s="35">
        <v>11</v>
      </c>
      <c r="D26" s="36">
        <v>9</v>
      </c>
      <c r="E26" s="37"/>
      <c r="F26" s="38"/>
      <c r="H26" s="38"/>
    </row>
    <row r="27" spans="1:8" ht="15.75">
      <c r="A27" s="241"/>
      <c r="B27" s="34" t="s">
        <v>258</v>
      </c>
      <c r="C27" s="35">
        <v>3</v>
      </c>
      <c r="D27" s="174" t="s">
        <v>292</v>
      </c>
      <c r="E27" s="37"/>
      <c r="F27" s="39"/>
      <c r="H27" s="38"/>
    </row>
    <row r="28" spans="1:6" ht="15.75">
      <c r="A28" s="241"/>
      <c r="B28" s="48" t="s">
        <v>334</v>
      </c>
      <c r="C28" s="35">
        <v>2</v>
      </c>
      <c r="D28" s="174" t="s">
        <v>292</v>
      </c>
      <c r="E28" s="37"/>
      <c r="F28" s="39"/>
    </row>
    <row r="29" spans="1:6" ht="30.75">
      <c r="A29" s="241"/>
      <c r="B29" s="48" t="s">
        <v>335</v>
      </c>
      <c r="C29" s="35">
        <v>1</v>
      </c>
      <c r="D29" s="174" t="s">
        <v>292</v>
      </c>
      <c r="E29" s="37"/>
      <c r="F29" s="39"/>
    </row>
    <row r="30" spans="1:6" ht="15">
      <c r="A30" s="232"/>
      <c r="B30" s="40" t="s">
        <v>152</v>
      </c>
      <c r="C30" s="41">
        <v>17</v>
      </c>
      <c r="D30" s="42">
        <v>13.9</v>
      </c>
      <c r="E30" s="37"/>
      <c r="F30" s="38"/>
    </row>
    <row r="31" spans="1:6" ht="15">
      <c r="A31" s="203" t="s">
        <v>158</v>
      </c>
      <c r="B31" s="34" t="s">
        <v>159</v>
      </c>
      <c r="C31" s="35">
        <v>21</v>
      </c>
      <c r="D31" s="36">
        <v>18.6</v>
      </c>
      <c r="E31" s="37"/>
      <c r="F31" s="38"/>
    </row>
    <row r="32" spans="1:6" ht="15">
      <c r="A32" s="242"/>
      <c r="B32" s="34" t="s">
        <v>259</v>
      </c>
      <c r="C32" s="35">
        <v>20</v>
      </c>
      <c r="D32" s="36">
        <v>17.7</v>
      </c>
      <c r="E32" s="37"/>
      <c r="F32" s="38"/>
    </row>
    <row r="33" spans="1:8" ht="15">
      <c r="A33" s="243"/>
      <c r="B33" s="34" t="s">
        <v>238</v>
      </c>
      <c r="C33" s="35">
        <v>19</v>
      </c>
      <c r="D33" s="36">
        <v>16.8</v>
      </c>
      <c r="E33" s="37"/>
      <c r="F33" s="38"/>
      <c r="H33" s="38"/>
    </row>
    <row r="34" spans="1:8" ht="15">
      <c r="A34" s="243"/>
      <c r="B34" s="34" t="s">
        <v>266</v>
      </c>
      <c r="C34" s="35">
        <v>12</v>
      </c>
      <c r="D34" s="36">
        <v>10.6</v>
      </c>
      <c r="E34" s="37"/>
      <c r="F34" s="38"/>
      <c r="H34" s="38"/>
    </row>
    <row r="35" spans="1:8" ht="15">
      <c r="A35" s="243"/>
      <c r="B35" s="34" t="s">
        <v>242</v>
      </c>
      <c r="C35" s="35">
        <v>7</v>
      </c>
      <c r="D35" s="36">
        <v>6.2</v>
      </c>
      <c r="E35" s="37"/>
      <c r="F35" s="38"/>
      <c r="H35" s="38"/>
    </row>
    <row r="36" spans="1:5" ht="15">
      <c r="A36" s="244"/>
      <c r="B36" s="40" t="s">
        <v>152</v>
      </c>
      <c r="C36" s="41">
        <v>122</v>
      </c>
      <c r="D36" s="43">
        <v>107.9</v>
      </c>
      <c r="E36" s="37"/>
    </row>
    <row r="37" spans="1:6" ht="15">
      <c r="A37" s="203" t="s">
        <v>160</v>
      </c>
      <c r="B37" s="34" t="s">
        <v>159</v>
      </c>
      <c r="C37" s="35">
        <v>126</v>
      </c>
      <c r="D37" s="36">
        <v>75.7</v>
      </c>
      <c r="E37" s="37"/>
      <c r="F37" s="38"/>
    </row>
    <row r="38" spans="1:5" ht="15">
      <c r="A38" s="241"/>
      <c r="B38" s="34" t="s">
        <v>241</v>
      </c>
      <c r="C38" s="35">
        <v>119</v>
      </c>
      <c r="D38" s="36">
        <v>71.5</v>
      </c>
      <c r="E38" s="37"/>
    </row>
    <row r="39" spans="1:5" ht="15">
      <c r="A39" s="241"/>
      <c r="B39" s="34" t="s">
        <v>253</v>
      </c>
      <c r="C39" s="35">
        <v>43</v>
      </c>
      <c r="D39" s="36">
        <v>25.8</v>
      </c>
      <c r="E39" s="37"/>
    </row>
    <row r="40" spans="1:5" ht="15">
      <c r="A40" s="241"/>
      <c r="B40" s="34" t="s">
        <v>167</v>
      </c>
      <c r="C40" s="35">
        <v>25</v>
      </c>
      <c r="D40" s="36">
        <v>15</v>
      </c>
      <c r="E40" s="37"/>
    </row>
    <row r="41" spans="1:5" ht="15">
      <c r="A41" s="241"/>
      <c r="B41" s="34" t="s">
        <v>262</v>
      </c>
      <c r="C41" s="35">
        <v>24</v>
      </c>
      <c r="D41" s="36">
        <v>14.4</v>
      </c>
      <c r="E41" s="37"/>
    </row>
    <row r="42" spans="1:5" ht="15">
      <c r="A42" s="232"/>
      <c r="B42" s="40" t="s">
        <v>152</v>
      </c>
      <c r="C42" s="41">
        <v>542</v>
      </c>
      <c r="D42" s="42">
        <v>325.5</v>
      </c>
      <c r="E42" s="37"/>
    </row>
    <row r="43" spans="1:8" ht="15">
      <c r="A43" s="203" t="s">
        <v>161</v>
      </c>
      <c r="B43" s="34" t="s">
        <v>159</v>
      </c>
      <c r="C43" s="35">
        <v>412</v>
      </c>
      <c r="D43" s="36">
        <v>340.2</v>
      </c>
      <c r="E43" s="37"/>
      <c r="F43" s="38"/>
      <c r="H43" s="38"/>
    </row>
    <row r="44" spans="1:8" ht="15">
      <c r="A44" s="243"/>
      <c r="B44" s="34" t="s">
        <v>241</v>
      </c>
      <c r="C44" s="35">
        <v>343</v>
      </c>
      <c r="D44" s="36">
        <v>283.2</v>
      </c>
      <c r="E44" s="37"/>
      <c r="H44" s="38"/>
    </row>
    <row r="45" spans="1:5" ht="15">
      <c r="A45" s="243"/>
      <c r="B45" s="34" t="s">
        <v>282</v>
      </c>
      <c r="C45" s="35">
        <v>79</v>
      </c>
      <c r="D45" s="36">
        <v>65.2</v>
      </c>
      <c r="E45" s="37"/>
    </row>
    <row r="46" spans="1:5" ht="15">
      <c r="A46" s="243"/>
      <c r="B46" s="34" t="s">
        <v>167</v>
      </c>
      <c r="C46" s="35">
        <v>60</v>
      </c>
      <c r="D46" s="36">
        <v>49.5</v>
      </c>
      <c r="E46" s="37"/>
    </row>
    <row r="47" spans="1:5" ht="15">
      <c r="A47" s="243"/>
      <c r="B47" s="34" t="s">
        <v>252</v>
      </c>
      <c r="C47" s="35">
        <v>29</v>
      </c>
      <c r="D47" s="36">
        <v>23.9</v>
      </c>
      <c r="E47" s="37"/>
    </row>
    <row r="48" spans="1:5" ht="15">
      <c r="A48" s="244"/>
      <c r="B48" s="40" t="s">
        <v>152</v>
      </c>
      <c r="C48" s="41">
        <v>1265</v>
      </c>
      <c r="D48" s="46">
        <v>1044.5</v>
      </c>
      <c r="E48" s="45"/>
    </row>
    <row r="49" spans="1:6" ht="15">
      <c r="A49" s="203" t="s">
        <v>162</v>
      </c>
      <c r="B49" s="34" t="s">
        <v>244</v>
      </c>
      <c r="C49" s="35">
        <v>1253</v>
      </c>
      <c r="D49" s="44">
        <v>1655.7</v>
      </c>
      <c r="E49" s="45"/>
      <c r="F49" s="38"/>
    </row>
    <row r="50" spans="1:5" ht="15">
      <c r="A50" s="241"/>
      <c r="B50" s="34" t="s">
        <v>150</v>
      </c>
      <c r="C50" s="35">
        <v>794</v>
      </c>
      <c r="D50" s="44">
        <v>1049.2</v>
      </c>
      <c r="E50" s="45"/>
    </row>
    <row r="51" spans="1:5" ht="15">
      <c r="A51" s="241"/>
      <c r="B51" s="34" t="s">
        <v>151</v>
      </c>
      <c r="C51" s="35">
        <v>270</v>
      </c>
      <c r="D51" s="44">
        <v>356.8</v>
      </c>
      <c r="E51" s="45"/>
    </row>
    <row r="52" spans="1:5" ht="15">
      <c r="A52" s="241"/>
      <c r="B52" s="34" t="s">
        <v>245</v>
      </c>
      <c r="C52" s="35">
        <v>141</v>
      </c>
      <c r="D52" s="44">
        <v>186.3</v>
      </c>
      <c r="E52" s="45"/>
    </row>
    <row r="53" spans="1:5" ht="15">
      <c r="A53" s="241"/>
      <c r="B53" s="34" t="s">
        <v>252</v>
      </c>
      <c r="C53" s="35">
        <v>114</v>
      </c>
      <c r="D53" s="44">
        <v>150.6</v>
      </c>
      <c r="E53" s="45"/>
    </row>
    <row r="54" spans="1:5" ht="15">
      <c r="A54" s="232"/>
      <c r="B54" s="40" t="s">
        <v>152</v>
      </c>
      <c r="C54" s="41">
        <v>3669</v>
      </c>
      <c r="D54" s="46">
        <v>4848.1</v>
      </c>
      <c r="E54" s="45"/>
    </row>
    <row r="55" spans="1:4" s="1" customFormat="1" ht="63.75" customHeight="1">
      <c r="A55" s="211" t="s">
        <v>294</v>
      </c>
      <c r="B55" s="240"/>
      <c r="C55" s="240"/>
      <c r="D55" s="240"/>
    </row>
    <row r="56" spans="1:4" s="1" customFormat="1" ht="26.25" customHeight="1">
      <c r="A56" s="211" t="s">
        <v>220</v>
      </c>
      <c r="B56" s="240"/>
      <c r="C56" s="240"/>
      <c r="D56" s="240"/>
    </row>
    <row r="57" spans="1:4" s="1" customFormat="1" ht="17.25" customHeight="1">
      <c r="A57" s="237" t="s">
        <v>302</v>
      </c>
      <c r="B57" s="239"/>
      <c r="C57" s="239"/>
      <c r="D57" s="239"/>
    </row>
  </sheetData>
  <mergeCells count="11">
    <mergeCell ref="A22:A25"/>
    <mergeCell ref="A31:A36"/>
    <mergeCell ref="A56:D56"/>
    <mergeCell ref="A6:A11"/>
    <mergeCell ref="A12:A17"/>
    <mergeCell ref="A37:A42"/>
    <mergeCell ref="A26:A30"/>
    <mergeCell ref="A57:D57"/>
    <mergeCell ref="A49:A54"/>
    <mergeCell ref="A43:A48"/>
    <mergeCell ref="A55:D55"/>
  </mergeCells>
  <printOptions horizontalCentered="1"/>
  <pageMargins left="0.5" right="0.5" top="0.25" bottom="0" header="0" footer="0"/>
  <pageSetup fitToHeight="1" fitToWidth="1" orientation="portrait" scale="81" r:id="rId1"/>
</worksheet>
</file>

<file path=xl/worksheets/sheet22.xml><?xml version="1.0" encoding="utf-8"?>
<worksheet xmlns="http://schemas.openxmlformats.org/spreadsheetml/2006/main" xmlns:r="http://schemas.openxmlformats.org/officeDocument/2006/relationships">
  <sheetPr>
    <pageSetUpPr fitToPage="1"/>
  </sheetPr>
  <dimension ref="A1:E20"/>
  <sheetViews>
    <sheetView workbookViewId="0" topLeftCell="A1">
      <selection activeCell="A1" sqref="A1"/>
    </sheetView>
  </sheetViews>
  <sheetFormatPr defaultColWidth="9.33203125" defaultRowHeight="12.75"/>
  <cols>
    <col min="1" max="1" width="12.83203125" style="1" customWidth="1"/>
    <col min="2" max="2" width="47.5" style="1" customWidth="1"/>
    <col min="3" max="5" width="12.83203125" style="1" customWidth="1"/>
    <col min="6" max="16384" width="9.33203125" style="1" customWidth="1"/>
  </cols>
  <sheetData>
    <row r="1" ht="12.75">
      <c r="A1" s="9"/>
    </row>
    <row r="2" spans="1:5" ht="15">
      <c r="A2" s="14"/>
      <c r="B2" s="29" t="s">
        <v>171</v>
      </c>
      <c r="C2" s="16"/>
      <c r="D2" s="16"/>
      <c r="E2" s="16"/>
    </row>
    <row r="3" spans="1:5" ht="15.75">
      <c r="A3" s="14"/>
      <c r="B3" s="30" t="s">
        <v>175</v>
      </c>
      <c r="C3" s="16"/>
      <c r="D3" s="16"/>
      <c r="E3" s="16"/>
    </row>
    <row r="4" spans="1:5" ht="15.75">
      <c r="A4" s="14"/>
      <c r="B4" s="30" t="s">
        <v>213</v>
      </c>
      <c r="C4" s="16"/>
      <c r="D4" s="16"/>
      <c r="E4" s="16"/>
    </row>
    <row r="5" spans="1:5" ht="15">
      <c r="A5" s="14"/>
      <c r="B5" s="29" t="s">
        <v>301</v>
      </c>
      <c r="C5" s="16"/>
      <c r="D5" s="16"/>
      <c r="E5" s="16"/>
    </row>
    <row r="6" spans="1:5" ht="30">
      <c r="A6" s="155" t="s">
        <v>214</v>
      </c>
      <c r="B6" s="156" t="s">
        <v>173</v>
      </c>
      <c r="C6" s="156" t="s">
        <v>104</v>
      </c>
      <c r="D6" s="157" t="s">
        <v>129</v>
      </c>
      <c r="E6" s="157" t="s">
        <v>130</v>
      </c>
    </row>
    <row r="7" spans="1:5" ht="18" customHeight="1">
      <c r="A7" s="83">
        <v>1</v>
      </c>
      <c r="B7" s="34" t="s">
        <v>138</v>
      </c>
      <c r="C7" s="44">
        <v>1671</v>
      </c>
      <c r="D7" s="44">
        <v>1730.8</v>
      </c>
      <c r="E7" s="44">
        <v>1611.4</v>
      </c>
    </row>
    <row r="8" spans="1:5" ht="15">
      <c r="A8" s="83">
        <v>2</v>
      </c>
      <c r="B8" s="34" t="s">
        <v>137</v>
      </c>
      <c r="C8" s="44">
        <v>1261.4</v>
      </c>
      <c r="D8" s="44">
        <v>1715.9</v>
      </c>
      <c r="E8" s="44">
        <v>807.6</v>
      </c>
    </row>
    <row r="9" spans="1:5" ht="15">
      <c r="A9" s="83">
        <v>3</v>
      </c>
      <c r="B9" s="34" t="s">
        <v>250</v>
      </c>
      <c r="C9" s="44">
        <v>957.4</v>
      </c>
      <c r="D9" s="44">
        <v>1363.7</v>
      </c>
      <c r="E9" s="44">
        <v>551.7</v>
      </c>
    </row>
    <row r="10" spans="1:5" ht="15">
      <c r="A10" s="83">
        <v>4</v>
      </c>
      <c r="B10" s="34" t="s">
        <v>141</v>
      </c>
      <c r="C10" s="44">
        <v>342.9</v>
      </c>
      <c r="D10" s="44">
        <v>561.3</v>
      </c>
      <c r="E10" s="44">
        <v>124.8</v>
      </c>
    </row>
    <row r="11" spans="1:5" ht="15">
      <c r="A11" s="83">
        <v>5</v>
      </c>
      <c r="B11" s="34" t="s">
        <v>176</v>
      </c>
      <c r="C11" s="44">
        <v>308.8</v>
      </c>
      <c r="D11" s="44">
        <v>50.4</v>
      </c>
      <c r="E11" s="44">
        <v>113.7</v>
      </c>
    </row>
    <row r="12" spans="1:5" ht="15">
      <c r="A12" s="83">
        <v>6</v>
      </c>
      <c r="B12" s="34" t="s">
        <v>140</v>
      </c>
      <c r="C12" s="44">
        <v>200</v>
      </c>
      <c r="D12" s="44">
        <v>219.8</v>
      </c>
      <c r="E12" s="44">
        <v>180.3</v>
      </c>
    </row>
    <row r="13" spans="1:5" ht="15">
      <c r="A13" s="83">
        <v>7</v>
      </c>
      <c r="B13" s="34" t="s">
        <v>249</v>
      </c>
      <c r="C13" s="44">
        <v>184.6</v>
      </c>
      <c r="D13" s="44">
        <v>190.8</v>
      </c>
      <c r="E13" s="44">
        <v>178.3</v>
      </c>
    </row>
    <row r="14" spans="1:5" ht="15">
      <c r="A14" s="83">
        <v>8</v>
      </c>
      <c r="B14" s="34" t="s">
        <v>139</v>
      </c>
      <c r="C14" s="44">
        <v>172.2</v>
      </c>
      <c r="D14" s="44">
        <v>177.3</v>
      </c>
      <c r="E14" s="44">
        <v>167.1</v>
      </c>
    </row>
    <row r="15" spans="1:5" ht="15">
      <c r="A15" s="83">
        <v>9</v>
      </c>
      <c r="B15" s="34" t="s">
        <v>143</v>
      </c>
      <c r="C15" s="44">
        <v>164</v>
      </c>
      <c r="D15" s="44">
        <v>232.6</v>
      </c>
      <c r="E15" s="44">
        <v>95.6</v>
      </c>
    </row>
    <row r="16" spans="1:5" ht="15">
      <c r="A16" s="83">
        <v>10</v>
      </c>
      <c r="B16" s="34" t="s">
        <v>142</v>
      </c>
      <c r="C16" s="44">
        <v>68.7</v>
      </c>
      <c r="D16" s="44">
        <v>76.9</v>
      </c>
      <c r="E16" s="44">
        <v>60.6</v>
      </c>
    </row>
    <row r="17" spans="1:5" ht="15">
      <c r="A17" s="83">
        <v>11</v>
      </c>
      <c r="B17" s="34" t="s">
        <v>174</v>
      </c>
      <c r="C17" s="44">
        <v>66</v>
      </c>
      <c r="D17" s="44">
        <v>76.9</v>
      </c>
      <c r="E17" s="44">
        <v>55.1</v>
      </c>
    </row>
    <row r="18" spans="1:5" ht="15">
      <c r="A18" s="60">
        <v>12</v>
      </c>
      <c r="B18" s="34" t="s">
        <v>172</v>
      </c>
      <c r="C18" s="44">
        <v>55.6</v>
      </c>
      <c r="D18" s="44">
        <v>81.8</v>
      </c>
      <c r="E18" s="44">
        <v>29.4</v>
      </c>
    </row>
    <row r="19" spans="1:5" ht="24" customHeight="1">
      <c r="A19" s="257" t="s">
        <v>177</v>
      </c>
      <c r="B19" s="228"/>
      <c r="C19" s="228"/>
      <c r="D19" s="228"/>
      <c r="E19" s="228"/>
    </row>
    <row r="20" spans="1:5" ht="12.75">
      <c r="A20" s="237" t="s">
        <v>303</v>
      </c>
      <c r="B20" s="238"/>
      <c r="C20" s="238"/>
      <c r="D20" s="238"/>
      <c r="E20" s="238"/>
    </row>
  </sheetData>
  <mergeCells count="2">
    <mergeCell ref="A19:E19"/>
    <mergeCell ref="A20:E20"/>
  </mergeCells>
  <printOptions horizontalCentered="1"/>
  <pageMargins left="0.5" right="0.5" top="1" bottom="1" header="0" footer="0"/>
  <pageSetup fitToHeight="1" fitToWidth="1" orientation="portrait" r:id="rId1"/>
</worksheet>
</file>

<file path=xl/worksheets/sheet23.xml><?xml version="1.0" encoding="utf-8"?>
<worksheet xmlns="http://schemas.openxmlformats.org/spreadsheetml/2006/main" xmlns:r="http://schemas.openxmlformats.org/officeDocument/2006/relationships">
  <dimension ref="B2:E31"/>
  <sheetViews>
    <sheetView workbookViewId="0" topLeftCell="A1">
      <selection activeCell="B2" sqref="B2:E3"/>
    </sheetView>
  </sheetViews>
  <sheetFormatPr defaultColWidth="9.33203125" defaultRowHeight="12.75"/>
  <cols>
    <col min="1" max="1" width="4" style="188" customWidth="1"/>
    <col min="2" max="2" width="39.16015625" style="188" customWidth="1"/>
    <col min="3" max="16384" width="9.33203125" style="188" customWidth="1"/>
  </cols>
  <sheetData>
    <row r="2" spans="2:5" ht="15">
      <c r="B2" s="249" t="s">
        <v>340</v>
      </c>
      <c r="C2" s="249"/>
      <c r="D2" s="249"/>
      <c r="E2" s="249"/>
    </row>
    <row r="3" spans="2:5" ht="15">
      <c r="B3" s="249" t="s">
        <v>341</v>
      </c>
      <c r="C3" s="249"/>
      <c r="D3" s="249"/>
      <c r="E3" s="249"/>
    </row>
    <row r="5" spans="2:5" ht="15">
      <c r="B5" s="247" t="s">
        <v>342</v>
      </c>
      <c r="C5" s="246" t="s">
        <v>68</v>
      </c>
      <c r="D5" s="246"/>
      <c r="E5" s="246"/>
    </row>
    <row r="6" spans="2:5" ht="15">
      <c r="B6" s="248"/>
      <c r="C6" s="193" t="s">
        <v>104</v>
      </c>
      <c r="D6" s="193" t="s">
        <v>129</v>
      </c>
      <c r="E6" s="193" t="s">
        <v>130</v>
      </c>
    </row>
    <row r="7" spans="2:5" ht="15">
      <c r="B7" s="190" t="s">
        <v>137</v>
      </c>
      <c r="C7" s="194">
        <v>214</v>
      </c>
      <c r="D7" s="194">
        <v>134</v>
      </c>
      <c r="E7" s="194">
        <v>80</v>
      </c>
    </row>
    <row r="8" spans="2:5" ht="15">
      <c r="B8" s="190" t="s">
        <v>138</v>
      </c>
      <c r="C8" s="194">
        <v>236</v>
      </c>
      <c r="D8" s="194">
        <v>134</v>
      </c>
      <c r="E8" s="194">
        <v>102</v>
      </c>
    </row>
    <row r="9" spans="2:5" ht="15">
      <c r="B9" s="190" t="s">
        <v>228</v>
      </c>
      <c r="C9" s="194">
        <v>101</v>
      </c>
      <c r="D9" s="194">
        <v>72</v>
      </c>
      <c r="E9" s="194">
        <v>29</v>
      </c>
    </row>
    <row r="10" spans="2:5" ht="15">
      <c r="B10" s="190" t="s">
        <v>139</v>
      </c>
      <c r="C10" s="194">
        <v>55</v>
      </c>
      <c r="D10" s="194">
        <v>26</v>
      </c>
      <c r="E10" s="194">
        <v>29</v>
      </c>
    </row>
    <row r="11" spans="2:5" ht="15">
      <c r="B11" s="190" t="s">
        <v>140</v>
      </c>
      <c r="C11" s="194">
        <v>41</v>
      </c>
      <c r="D11" s="194">
        <v>24</v>
      </c>
      <c r="E11" s="194">
        <v>17</v>
      </c>
    </row>
    <row r="12" spans="2:5" ht="30">
      <c r="B12" s="191" t="s">
        <v>343</v>
      </c>
      <c r="C12" s="194">
        <v>45</v>
      </c>
      <c r="D12" s="194">
        <v>29</v>
      </c>
      <c r="E12" s="194">
        <v>16</v>
      </c>
    </row>
    <row r="13" spans="2:5" ht="15">
      <c r="B13" s="190" t="s">
        <v>176</v>
      </c>
      <c r="C13" s="194">
        <v>24</v>
      </c>
      <c r="D13" s="194">
        <v>24</v>
      </c>
      <c r="E13" s="196" t="s">
        <v>348</v>
      </c>
    </row>
    <row r="14" spans="2:5" ht="15">
      <c r="B14" s="190" t="s">
        <v>143</v>
      </c>
      <c r="C14" s="194">
        <v>36</v>
      </c>
      <c r="D14" s="194">
        <v>22</v>
      </c>
      <c r="E14" s="194">
        <v>14</v>
      </c>
    </row>
    <row r="15" spans="2:5" ht="15">
      <c r="B15" s="190" t="s">
        <v>249</v>
      </c>
      <c r="C15" s="194">
        <v>16</v>
      </c>
      <c r="D15" s="194">
        <v>10</v>
      </c>
      <c r="E15" s="194">
        <v>6</v>
      </c>
    </row>
    <row r="16" spans="2:5" ht="15">
      <c r="B16" s="190" t="s">
        <v>141</v>
      </c>
      <c r="C16" s="194">
        <v>25</v>
      </c>
      <c r="D16" s="194">
        <v>22</v>
      </c>
      <c r="E16" s="194">
        <v>3</v>
      </c>
    </row>
    <row r="17" spans="2:5" ht="15">
      <c r="B17" s="190" t="s">
        <v>142</v>
      </c>
      <c r="C17" s="194">
        <v>28</v>
      </c>
      <c r="D17" s="194">
        <v>13</v>
      </c>
      <c r="E17" s="194">
        <v>15</v>
      </c>
    </row>
    <row r="18" spans="2:5" ht="15">
      <c r="B18" s="190" t="s">
        <v>344</v>
      </c>
      <c r="C18" s="194">
        <v>44</v>
      </c>
      <c r="D18" s="194"/>
      <c r="E18" s="194"/>
    </row>
    <row r="19" spans="2:5" ht="15">
      <c r="B19" s="190" t="s">
        <v>345</v>
      </c>
      <c r="C19" s="194">
        <v>28</v>
      </c>
      <c r="D19" s="194">
        <v>18</v>
      </c>
      <c r="E19" s="194">
        <v>10</v>
      </c>
    </row>
    <row r="20" spans="2:5" ht="15">
      <c r="B20" s="190" t="s">
        <v>174</v>
      </c>
      <c r="C20" s="194">
        <v>17</v>
      </c>
      <c r="D20" s="194">
        <v>7</v>
      </c>
      <c r="E20" s="194">
        <v>10</v>
      </c>
    </row>
    <row r="21" spans="2:5" ht="15">
      <c r="B21" s="190" t="s">
        <v>230</v>
      </c>
      <c r="C21" s="194">
        <v>15</v>
      </c>
      <c r="D21" s="194">
        <v>8</v>
      </c>
      <c r="E21" s="194">
        <v>7</v>
      </c>
    </row>
    <row r="22" spans="2:5" ht="15">
      <c r="B22" s="190" t="s">
        <v>281</v>
      </c>
      <c r="C22" s="194">
        <v>13</v>
      </c>
      <c r="D22" s="194">
        <v>3</v>
      </c>
      <c r="E22" s="194">
        <v>10</v>
      </c>
    </row>
    <row r="23" spans="2:5" ht="15">
      <c r="B23" s="190" t="s">
        <v>346</v>
      </c>
      <c r="C23" s="194">
        <v>6</v>
      </c>
      <c r="D23" s="194">
        <v>5</v>
      </c>
      <c r="E23" s="194">
        <v>1</v>
      </c>
    </row>
    <row r="24" spans="2:5" ht="15">
      <c r="B24" s="190" t="s">
        <v>347</v>
      </c>
      <c r="C24" s="194">
        <v>1</v>
      </c>
      <c r="D24" s="194">
        <v>1</v>
      </c>
      <c r="E24" s="196" t="s">
        <v>348</v>
      </c>
    </row>
    <row r="25" spans="2:5" ht="15">
      <c r="B25" s="190" t="s">
        <v>222</v>
      </c>
      <c r="C25" s="194">
        <v>198</v>
      </c>
      <c r="D25" s="194">
        <v>113</v>
      </c>
      <c r="E25" s="194">
        <v>85</v>
      </c>
    </row>
    <row r="26" spans="2:5" ht="15">
      <c r="B26" s="192"/>
      <c r="C26" s="195"/>
      <c r="D26" s="195"/>
      <c r="E26" s="195"/>
    </row>
    <row r="27" spans="2:5" ht="15">
      <c r="B27" s="192" t="s">
        <v>350</v>
      </c>
      <c r="C27" s="195">
        <v>1108</v>
      </c>
      <c r="D27" s="195">
        <v>673</v>
      </c>
      <c r="E27" s="195">
        <v>435</v>
      </c>
    </row>
    <row r="29" spans="2:5" ht="46.5" customHeight="1">
      <c r="B29" s="245" t="s">
        <v>351</v>
      </c>
      <c r="C29" s="245"/>
      <c r="D29" s="245"/>
      <c r="E29" s="245"/>
    </row>
    <row r="31" spans="2:5" ht="45.75" customHeight="1">
      <c r="B31" s="245" t="s">
        <v>349</v>
      </c>
      <c r="C31" s="245"/>
      <c r="D31" s="245"/>
      <c r="E31" s="245"/>
    </row>
  </sheetData>
  <mergeCells count="6">
    <mergeCell ref="B2:E2"/>
    <mergeCell ref="B3:E3"/>
    <mergeCell ref="B29:E29"/>
    <mergeCell ref="B31:E31"/>
    <mergeCell ref="C5:E5"/>
    <mergeCell ref="B5:B6"/>
  </mergeCells>
  <printOptions horizontalCentered="1"/>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29"/>
  <sheetViews>
    <sheetView workbookViewId="0" topLeftCell="A1">
      <selection activeCell="A1" sqref="A1"/>
    </sheetView>
  </sheetViews>
  <sheetFormatPr defaultColWidth="9.33203125" defaultRowHeight="12.75"/>
  <cols>
    <col min="1" max="1" width="13.83203125" style="1" customWidth="1"/>
    <col min="2" max="2" width="10.66015625" style="1" customWidth="1"/>
    <col min="3" max="3" width="10.33203125" style="1" customWidth="1"/>
    <col min="4" max="4" width="14.5" style="1" customWidth="1"/>
    <col min="5" max="5" width="12.5" style="1" customWidth="1"/>
    <col min="6" max="16384" width="9.33203125" style="1" customWidth="1"/>
  </cols>
  <sheetData>
    <row r="1" ht="12.75">
      <c r="A1" s="9"/>
    </row>
    <row r="2" spans="1:5" ht="15">
      <c r="A2" s="29" t="s">
        <v>11</v>
      </c>
      <c r="B2" s="16"/>
      <c r="C2" s="16"/>
      <c r="D2" s="16"/>
      <c r="E2" s="16"/>
    </row>
    <row r="3" spans="1:5" ht="15.75">
      <c r="A3" s="30" t="s">
        <v>12</v>
      </c>
      <c r="B3" s="16"/>
      <c r="C3" s="16"/>
      <c r="D3" s="16"/>
      <c r="E3" s="16"/>
    </row>
    <row r="4" spans="1:5" ht="15">
      <c r="A4" s="29" t="s">
        <v>296</v>
      </c>
      <c r="B4" s="16"/>
      <c r="C4" s="16"/>
      <c r="D4" s="16"/>
      <c r="E4" s="16"/>
    </row>
    <row r="5" spans="1:5" ht="15">
      <c r="A5" s="56" t="s">
        <v>192</v>
      </c>
      <c r="B5" s="57"/>
      <c r="C5" s="203" t="s">
        <v>194</v>
      </c>
      <c r="D5" s="58" t="s">
        <v>193</v>
      </c>
      <c r="E5" s="79"/>
    </row>
    <row r="6" spans="1:5" ht="15">
      <c r="A6" s="60" t="s">
        <v>70</v>
      </c>
      <c r="B6" s="80" t="s">
        <v>71</v>
      </c>
      <c r="C6" s="185"/>
      <c r="D6" s="60" t="s">
        <v>70</v>
      </c>
      <c r="E6" s="31" t="s">
        <v>71</v>
      </c>
    </row>
    <row r="7" spans="1:5" ht="15">
      <c r="A7" s="81">
        <v>1921031</v>
      </c>
      <c r="B7" s="82">
        <v>9.5</v>
      </c>
      <c r="C7" s="83" t="s">
        <v>13</v>
      </c>
      <c r="D7" s="84">
        <v>76321</v>
      </c>
      <c r="E7" s="85">
        <v>8.6</v>
      </c>
    </row>
    <row r="8" spans="1:5" ht="15">
      <c r="A8" s="81">
        <v>1989841</v>
      </c>
      <c r="B8" s="82">
        <v>8.8</v>
      </c>
      <c r="C8" s="83" t="s">
        <v>15</v>
      </c>
      <c r="D8" s="84">
        <v>74991</v>
      </c>
      <c r="E8" s="85">
        <v>8.1</v>
      </c>
    </row>
    <row r="9" spans="1:5" ht="15">
      <c r="A9" s="81">
        <v>2148463</v>
      </c>
      <c r="B9" s="82">
        <v>8.6</v>
      </c>
      <c r="C9" s="83" t="s">
        <v>21</v>
      </c>
      <c r="D9" s="84">
        <v>78501</v>
      </c>
      <c r="E9" s="85">
        <v>8.4</v>
      </c>
    </row>
    <row r="10" spans="1:5" ht="15">
      <c r="A10" s="81">
        <v>2169518</v>
      </c>
      <c r="B10" s="82">
        <v>8.6</v>
      </c>
      <c r="C10" s="83" t="s">
        <v>22</v>
      </c>
      <c r="D10" s="84">
        <v>79738</v>
      </c>
      <c r="E10" s="85">
        <v>8.5</v>
      </c>
    </row>
    <row r="11" spans="1:5" ht="15">
      <c r="A11" s="86">
        <v>2175613</v>
      </c>
      <c r="B11" s="87">
        <v>8.5</v>
      </c>
      <c r="C11" s="83" t="s">
        <v>23</v>
      </c>
      <c r="D11" s="84">
        <v>78916</v>
      </c>
      <c r="E11" s="85">
        <v>8.3</v>
      </c>
    </row>
    <row r="12" spans="1:5" ht="15">
      <c r="A12" s="86">
        <v>2268553</v>
      </c>
      <c r="B12" s="87">
        <v>8.8</v>
      </c>
      <c r="C12" s="83" t="s">
        <v>24</v>
      </c>
      <c r="D12" s="84">
        <v>82286</v>
      </c>
      <c r="E12" s="85">
        <v>8.6</v>
      </c>
    </row>
    <row r="13" spans="1:5" ht="15">
      <c r="A13" s="86"/>
      <c r="B13" s="87"/>
      <c r="C13" s="83"/>
      <c r="D13" s="84"/>
      <c r="E13" s="85"/>
    </row>
    <row r="14" spans="1:5" ht="15">
      <c r="A14" s="86">
        <v>2278994</v>
      </c>
      <c r="B14" s="87">
        <v>8.8</v>
      </c>
      <c r="C14" s="88" t="s">
        <v>25</v>
      </c>
      <c r="D14" s="89">
        <v>82644</v>
      </c>
      <c r="E14" s="85">
        <v>8.6</v>
      </c>
    </row>
    <row r="15" spans="1:5" ht="15">
      <c r="A15" s="86">
        <v>2312132</v>
      </c>
      <c r="B15" s="87">
        <v>8.8</v>
      </c>
      <c r="C15" s="88" t="s">
        <v>26</v>
      </c>
      <c r="D15" s="89">
        <v>83405</v>
      </c>
      <c r="E15" s="85">
        <v>8.6</v>
      </c>
    </row>
    <row r="16" spans="1:5" ht="15">
      <c r="A16" s="81">
        <v>2314690</v>
      </c>
      <c r="B16" s="82">
        <v>8.7</v>
      </c>
      <c r="C16" s="88" t="s">
        <v>27</v>
      </c>
      <c r="D16" s="89">
        <v>83496</v>
      </c>
      <c r="E16" s="85">
        <v>8.6</v>
      </c>
    </row>
    <row r="17" spans="1:5" ht="15">
      <c r="A17" s="86">
        <v>2314245</v>
      </c>
      <c r="B17" s="87">
        <v>8.6</v>
      </c>
      <c r="C17" s="83">
        <v>1997</v>
      </c>
      <c r="D17" s="84">
        <v>82994</v>
      </c>
      <c r="E17" s="85">
        <v>8.5</v>
      </c>
    </row>
    <row r="18" spans="1:5" ht="15">
      <c r="A18" s="86">
        <v>2337256</v>
      </c>
      <c r="B18" s="87">
        <v>8.6</v>
      </c>
      <c r="C18" s="88" t="s">
        <v>186</v>
      </c>
      <c r="D18" s="84">
        <v>84906</v>
      </c>
      <c r="E18" s="85">
        <v>8.6</v>
      </c>
    </row>
    <row r="19" spans="1:5" ht="15">
      <c r="A19" s="86">
        <v>2391399</v>
      </c>
      <c r="B19" s="87">
        <v>8.7</v>
      </c>
      <c r="C19" s="83">
        <v>1999</v>
      </c>
      <c r="D19" s="84">
        <v>86835</v>
      </c>
      <c r="E19" s="85">
        <v>8.8</v>
      </c>
    </row>
    <row r="20" spans="1:5" ht="15">
      <c r="A20" s="86">
        <v>2403351</v>
      </c>
      <c r="B20" s="90">
        <v>8.7</v>
      </c>
      <c r="C20" s="83">
        <v>2000</v>
      </c>
      <c r="D20" s="81">
        <v>86988</v>
      </c>
      <c r="E20" s="85">
        <v>8.7</v>
      </c>
    </row>
    <row r="21" spans="1:5" ht="15">
      <c r="A21" s="86">
        <v>2416425</v>
      </c>
      <c r="B21" s="90">
        <v>8.5</v>
      </c>
      <c r="C21" s="83">
        <v>2001</v>
      </c>
      <c r="D21" s="81">
        <v>86250</v>
      </c>
      <c r="E21" s="85">
        <v>8.6</v>
      </c>
    </row>
    <row r="22" spans="1:5" ht="15">
      <c r="A22" s="86">
        <v>2443387</v>
      </c>
      <c r="B22" s="90">
        <v>8.5</v>
      </c>
      <c r="C22" s="83">
        <v>2002</v>
      </c>
      <c r="D22" s="81">
        <v>87534</v>
      </c>
      <c r="E22" s="85">
        <v>8.7</v>
      </c>
    </row>
    <row r="23" spans="1:5" ht="15">
      <c r="A23" s="86">
        <v>2448288</v>
      </c>
      <c r="B23" s="90">
        <v>8.4</v>
      </c>
      <c r="C23" s="83">
        <v>2003</v>
      </c>
      <c r="D23" s="81">
        <v>86306</v>
      </c>
      <c r="E23" s="85">
        <v>8.6</v>
      </c>
    </row>
    <row r="24" spans="1:5" ht="15">
      <c r="A24" s="86">
        <v>2397615</v>
      </c>
      <c r="B24" s="90">
        <v>8.2</v>
      </c>
      <c r="C24" s="83">
        <v>2004</v>
      </c>
      <c r="D24" s="81">
        <v>85122</v>
      </c>
      <c r="E24" s="85">
        <v>8.4</v>
      </c>
    </row>
    <row r="25" spans="1:5" ht="15">
      <c r="A25" s="86">
        <v>2432000</v>
      </c>
      <c r="B25" s="90">
        <v>8.2</v>
      </c>
      <c r="C25" s="83">
        <v>2005</v>
      </c>
      <c r="D25" s="81">
        <v>86785</v>
      </c>
      <c r="E25" s="85">
        <v>8.6</v>
      </c>
    </row>
    <row r="26" spans="1:5" ht="15">
      <c r="A26" s="86">
        <v>2416000</v>
      </c>
      <c r="B26" s="90">
        <v>8.1</v>
      </c>
      <c r="C26" s="83">
        <v>2006</v>
      </c>
      <c r="D26" s="81">
        <v>85945</v>
      </c>
      <c r="E26" s="85">
        <v>8.5</v>
      </c>
    </row>
    <row r="27" spans="1:5" ht="15">
      <c r="A27" s="91"/>
      <c r="B27" s="92"/>
      <c r="C27" s="60"/>
      <c r="D27" s="93"/>
      <c r="E27" s="159"/>
    </row>
    <row r="28" spans="1:5" ht="22.5" customHeight="1">
      <c r="A28" s="198" t="s">
        <v>336</v>
      </c>
      <c r="B28" s="200"/>
      <c r="C28" s="200"/>
      <c r="D28" s="200"/>
      <c r="E28" s="200"/>
    </row>
    <row r="29" spans="1:5" ht="43.5" customHeight="1">
      <c r="A29" s="201" t="s">
        <v>297</v>
      </c>
      <c r="B29" s="202"/>
      <c r="C29" s="202"/>
      <c r="D29" s="202"/>
      <c r="E29" s="202"/>
    </row>
  </sheetData>
  <mergeCells count="3">
    <mergeCell ref="A28:E28"/>
    <mergeCell ref="A29:E29"/>
    <mergeCell ref="C5:C6"/>
  </mergeCells>
  <printOptions horizontalCentered="1"/>
  <pageMargins left="0.75" right="0.75" top="1" bottom="1" header="0" footer="0"/>
  <pageSetup horizontalDpi="300" verticalDpi="300" orientation="portrait" scale="120" r:id="rId1"/>
</worksheet>
</file>

<file path=xl/worksheets/sheet4.xml><?xml version="1.0" encoding="utf-8"?>
<worksheet xmlns="http://schemas.openxmlformats.org/spreadsheetml/2006/main" xmlns:r="http://schemas.openxmlformats.org/officeDocument/2006/relationships">
  <sheetPr>
    <pageSetUpPr fitToPage="1"/>
  </sheetPr>
  <dimension ref="A1:I33"/>
  <sheetViews>
    <sheetView workbookViewId="0" topLeftCell="A1">
      <selection activeCell="A1" sqref="A1"/>
    </sheetView>
  </sheetViews>
  <sheetFormatPr defaultColWidth="9.33203125" defaultRowHeight="12.75"/>
  <cols>
    <col min="1" max="1" width="14.16015625" style="1" customWidth="1"/>
    <col min="2" max="5" width="12.83203125" style="1" customWidth="1"/>
    <col min="6" max="6" width="17" style="1" customWidth="1"/>
    <col min="7" max="9" width="12.83203125" style="1" customWidth="1"/>
    <col min="10" max="16384" width="9.33203125" style="1" customWidth="1"/>
  </cols>
  <sheetData>
    <row r="1" ht="12.75">
      <c r="A1" s="9"/>
    </row>
    <row r="2" spans="1:9" ht="15">
      <c r="A2" s="29" t="s">
        <v>28</v>
      </c>
      <c r="B2" s="16"/>
      <c r="C2" s="16"/>
      <c r="D2" s="16"/>
      <c r="E2" s="16"/>
      <c r="F2" s="16"/>
      <c r="G2" s="16"/>
      <c r="H2" s="16"/>
      <c r="I2" s="16"/>
    </row>
    <row r="3" spans="1:9" ht="18.75">
      <c r="A3" s="30" t="s">
        <v>270</v>
      </c>
      <c r="B3" s="16"/>
      <c r="C3" s="16"/>
      <c r="D3" s="16"/>
      <c r="E3" s="16"/>
      <c r="F3" s="16"/>
      <c r="G3" s="16"/>
      <c r="H3" s="16"/>
      <c r="I3" s="16"/>
    </row>
    <row r="4" spans="1:9" ht="15">
      <c r="A4" s="29" t="s">
        <v>300</v>
      </c>
      <c r="B4" s="16"/>
      <c r="C4" s="16"/>
      <c r="D4" s="16"/>
      <c r="E4" s="16"/>
      <c r="F4" s="16"/>
      <c r="G4" s="16"/>
      <c r="H4" s="16"/>
      <c r="I4" s="16"/>
    </row>
    <row r="5" spans="1:9" ht="15">
      <c r="A5" s="71"/>
      <c r="B5" s="56" t="s">
        <v>181</v>
      </c>
      <c r="C5" s="57"/>
      <c r="D5" s="57"/>
      <c r="E5" s="57"/>
      <c r="F5" s="57"/>
      <c r="G5" s="79"/>
      <c r="H5" s="58" t="s">
        <v>195</v>
      </c>
      <c r="I5" s="79"/>
    </row>
    <row r="6" spans="1:9" ht="30">
      <c r="A6" s="94" t="s">
        <v>194</v>
      </c>
      <c r="B6" s="95" t="s">
        <v>68</v>
      </c>
      <c r="C6" s="95" t="s">
        <v>31</v>
      </c>
      <c r="D6" s="95" t="s">
        <v>32</v>
      </c>
      <c r="E6" s="96" t="s">
        <v>69</v>
      </c>
      <c r="F6" s="96" t="s">
        <v>198</v>
      </c>
      <c r="G6" s="97" t="s">
        <v>199</v>
      </c>
      <c r="H6" s="95" t="s">
        <v>196</v>
      </c>
      <c r="I6" s="95" t="s">
        <v>197</v>
      </c>
    </row>
    <row r="7" spans="1:9" ht="15">
      <c r="A7" s="83" t="s">
        <v>15</v>
      </c>
      <c r="B7" s="98">
        <v>74991</v>
      </c>
      <c r="C7" s="98">
        <v>64897</v>
      </c>
      <c r="D7" s="98">
        <v>9704</v>
      </c>
      <c r="E7" s="98">
        <v>137</v>
      </c>
      <c r="F7" s="98">
        <v>92</v>
      </c>
      <c r="G7" s="98">
        <v>1</v>
      </c>
      <c r="H7" s="99" t="s">
        <v>29</v>
      </c>
      <c r="I7" s="99" t="s">
        <v>29</v>
      </c>
    </row>
    <row r="8" spans="1:9" ht="15">
      <c r="A8" s="83" t="s">
        <v>16</v>
      </c>
      <c r="B8" s="98">
        <v>78635</v>
      </c>
      <c r="C8" s="98">
        <v>67426</v>
      </c>
      <c r="D8" s="98">
        <v>10903</v>
      </c>
      <c r="E8" s="98">
        <v>130</v>
      </c>
      <c r="F8" s="98">
        <v>115</v>
      </c>
      <c r="G8" s="98">
        <v>1</v>
      </c>
      <c r="H8" s="99" t="s">
        <v>29</v>
      </c>
      <c r="I8" s="99" t="s">
        <v>29</v>
      </c>
    </row>
    <row r="9" spans="1:9" ht="15">
      <c r="A9" s="83" t="s">
        <v>17</v>
      </c>
      <c r="B9" s="98">
        <v>80177</v>
      </c>
      <c r="C9" s="98">
        <v>68602</v>
      </c>
      <c r="D9" s="98">
        <v>11283</v>
      </c>
      <c r="E9" s="98">
        <v>139</v>
      </c>
      <c r="F9" s="98">
        <v>132</v>
      </c>
      <c r="G9" s="98">
        <v>2</v>
      </c>
      <c r="H9" s="99" t="s">
        <v>29</v>
      </c>
      <c r="I9" s="99" t="s">
        <v>29</v>
      </c>
    </row>
    <row r="10" spans="1:9" ht="15">
      <c r="A10" s="83" t="s">
        <v>18</v>
      </c>
      <c r="B10" s="98">
        <v>79795</v>
      </c>
      <c r="C10" s="98">
        <v>67831</v>
      </c>
      <c r="D10" s="98">
        <v>11614</v>
      </c>
      <c r="E10" s="98">
        <v>137</v>
      </c>
      <c r="F10" s="98">
        <v>144</v>
      </c>
      <c r="G10" s="98">
        <v>2</v>
      </c>
      <c r="H10" s="99" t="s">
        <v>29</v>
      </c>
      <c r="I10" s="99" t="s">
        <v>29</v>
      </c>
    </row>
    <row r="11" spans="1:9" ht="15">
      <c r="A11" s="83" t="s">
        <v>19</v>
      </c>
      <c r="B11" s="98">
        <v>80075</v>
      </c>
      <c r="C11" s="98">
        <v>68191</v>
      </c>
      <c r="D11" s="98">
        <v>11569</v>
      </c>
      <c r="E11" s="98">
        <v>132</v>
      </c>
      <c r="F11" s="98">
        <v>149</v>
      </c>
      <c r="G11" s="98">
        <v>3</v>
      </c>
      <c r="H11" s="99" t="s">
        <v>29</v>
      </c>
      <c r="I11" s="99" t="s">
        <v>29</v>
      </c>
    </row>
    <row r="12" spans="1:9" ht="15">
      <c r="A12" s="83" t="s">
        <v>20</v>
      </c>
      <c r="B12" s="98">
        <v>78566</v>
      </c>
      <c r="C12" s="98">
        <v>66031</v>
      </c>
      <c r="D12" s="98">
        <v>11939</v>
      </c>
      <c r="E12" s="98">
        <v>335</v>
      </c>
      <c r="F12" s="98">
        <v>183</v>
      </c>
      <c r="G12" s="98">
        <v>2</v>
      </c>
      <c r="H12" s="98">
        <v>486</v>
      </c>
      <c r="I12" s="98">
        <v>612</v>
      </c>
    </row>
    <row r="13" spans="1:9" ht="15">
      <c r="A13" s="83" t="s">
        <v>21</v>
      </c>
      <c r="B13" s="98">
        <v>78501</v>
      </c>
      <c r="C13" s="98">
        <v>66156</v>
      </c>
      <c r="D13" s="98">
        <v>11739</v>
      </c>
      <c r="E13" s="98">
        <v>352</v>
      </c>
      <c r="F13" s="98">
        <v>215</v>
      </c>
      <c r="G13" s="98">
        <v>5</v>
      </c>
      <c r="H13" s="98">
        <v>471</v>
      </c>
      <c r="I13" s="98">
        <v>603</v>
      </c>
    </row>
    <row r="14" spans="1:9" ht="15">
      <c r="A14" s="83" t="s">
        <v>22</v>
      </c>
      <c r="B14" s="98">
        <v>79738</v>
      </c>
      <c r="C14" s="98">
        <v>67182</v>
      </c>
      <c r="D14" s="98">
        <v>11980</v>
      </c>
      <c r="E14" s="98">
        <v>324</v>
      </c>
      <c r="F14" s="98">
        <v>208</v>
      </c>
      <c r="G14" s="98">
        <v>2</v>
      </c>
      <c r="H14" s="98">
        <v>547</v>
      </c>
      <c r="I14" s="98">
        <v>627</v>
      </c>
    </row>
    <row r="15" spans="1:9" ht="15">
      <c r="A15" s="83" t="s">
        <v>23</v>
      </c>
      <c r="B15" s="98">
        <v>78916</v>
      </c>
      <c r="C15" s="98">
        <v>66377</v>
      </c>
      <c r="D15" s="98">
        <v>11868</v>
      </c>
      <c r="E15" s="98">
        <v>389</v>
      </c>
      <c r="F15" s="98">
        <v>233</v>
      </c>
      <c r="G15" s="98">
        <v>2</v>
      </c>
      <c r="H15" s="98">
        <v>508</v>
      </c>
      <c r="I15" s="98">
        <v>635</v>
      </c>
    </row>
    <row r="16" spans="1:9" ht="15">
      <c r="A16" s="83" t="s">
        <v>24</v>
      </c>
      <c r="B16" s="98">
        <v>82286</v>
      </c>
      <c r="C16" s="98">
        <v>69044</v>
      </c>
      <c r="D16" s="98">
        <v>12515</v>
      </c>
      <c r="E16" s="98">
        <v>433</v>
      </c>
      <c r="F16" s="98">
        <v>240</v>
      </c>
      <c r="G16" s="98">
        <v>5</v>
      </c>
      <c r="H16" s="98">
        <v>605</v>
      </c>
      <c r="I16" s="98">
        <v>694</v>
      </c>
    </row>
    <row r="17" spans="1:9" ht="15">
      <c r="A17" s="83">
        <v>1994</v>
      </c>
      <c r="B17" s="99">
        <v>82644</v>
      </c>
      <c r="C17" s="99">
        <v>69409</v>
      </c>
      <c r="D17" s="99">
        <v>12572</v>
      </c>
      <c r="E17" s="99">
        <v>385</v>
      </c>
      <c r="F17" s="99">
        <v>240</v>
      </c>
      <c r="G17" s="99">
        <v>6</v>
      </c>
      <c r="H17" s="99">
        <v>604</v>
      </c>
      <c r="I17" s="99">
        <v>710</v>
      </c>
    </row>
    <row r="18" spans="1:9" ht="15">
      <c r="A18" s="83">
        <v>1995</v>
      </c>
      <c r="B18" s="99">
        <v>83405</v>
      </c>
      <c r="C18" s="99">
        <v>70091</v>
      </c>
      <c r="D18" s="99">
        <v>12618</v>
      </c>
      <c r="E18" s="99">
        <v>392</v>
      </c>
      <c r="F18" s="99">
        <v>265</v>
      </c>
      <c r="G18" s="99">
        <v>7</v>
      </c>
      <c r="H18" s="99">
        <v>600</v>
      </c>
      <c r="I18" s="99">
        <v>698</v>
      </c>
    </row>
    <row r="19" spans="1:9" ht="15">
      <c r="A19" s="83">
        <v>1996</v>
      </c>
      <c r="B19" s="99">
        <v>83496</v>
      </c>
      <c r="C19" s="99">
        <v>70665</v>
      </c>
      <c r="D19" s="99">
        <v>12069</v>
      </c>
      <c r="E19" s="99">
        <v>428</v>
      </c>
      <c r="F19" s="99">
        <v>304</v>
      </c>
      <c r="G19" s="99">
        <v>1</v>
      </c>
      <c r="H19" s="99">
        <v>576</v>
      </c>
      <c r="I19" s="99">
        <v>764</v>
      </c>
    </row>
    <row r="20" spans="1:9" ht="15">
      <c r="A20" s="83">
        <v>1997</v>
      </c>
      <c r="B20" s="99">
        <v>82994</v>
      </c>
      <c r="C20" s="99">
        <v>70193</v>
      </c>
      <c r="D20" s="99">
        <v>12037</v>
      </c>
      <c r="E20" s="99">
        <v>422</v>
      </c>
      <c r="F20" s="99">
        <v>292</v>
      </c>
      <c r="G20" s="99">
        <v>6</v>
      </c>
      <c r="H20" s="99">
        <v>653</v>
      </c>
      <c r="I20" s="99">
        <v>750</v>
      </c>
    </row>
    <row r="21" spans="1:9" ht="15">
      <c r="A21" s="83">
        <v>1998</v>
      </c>
      <c r="B21" s="100">
        <v>84906</v>
      </c>
      <c r="C21" s="100">
        <v>72081</v>
      </c>
      <c r="D21" s="100">
        <v>12104</v>
      </c>
      <c r="E21" s="100">
        <v>374</v>
      </c>
      <c r="F21" s="100">
        <v>306</v>
      </c>
      <c r="G21" s="100">
        <v>4</v>
      </c>
      <c r="H21" s="101">
        <v>682</v>
      </c>
      <c r="I21" s="100">
        <v>803</v>
      </c>
    </row>
    <row r="22" spans="1:9" ht="15">
      <c r="A22" s="83">
        <v>1999</v>
      </c>
      <c r="B22" s="100">
        <v>86835</v>
      </c>
      <c r="C22" s="100">
        <v>73366</v>
      </c>
      <c r="D22" s="100">
        <v>12677</v>
      </c>
      <c r="E22" s="100">
        <v>394</v>
      </c>
      <c r="F22" s="100">
        <v>310</v>
      </c>
      <c r="G22" s="100">
        <v>8</v>
      </c>
      <c r="H22" s="101">
        <v>721</v>
      </c>
      <c r="I22" s="100">
        <v>880</v>
      </c>
    </row>
    <row r="23" spans="1:9" ht="15">
      <c r="A23" s="83">
        <v>2000</v>
      </c>
      <c r="B23" s="100">
        <v>86988</v>
      </c>
      <c r="C23" s="100">
        <v>73784</v>
      </c>
      <c r="D23" s="100">
        <v>12396</v>
      </c>
      <c r="E23" s="100">
        <v>390</v>
      </c>
      <c r="F23" s="100">
        <v>324</v>
      </c>
      <c r="G23" s="100">
        <v>3</v>
      </c>
      <c r="H23" s="101">
        <v>705</v>
      </c>
      <c r="I23" s="100">
        <v>858</v>
      </c>
    </row>
    <row r="24" spans="1:9" ht="15">
      <c r="A24" s="83">
        <v>2001</v>
      </c>
      <c r="B24" s="100">
        <v>86250</v>
      </c>
      <c r="C24" s="100">
        <v>73044</v>
      </c>
      <c r="D24" s="100">
        <v>12367</v>
      </c>
      <c r="E24" s="100">
        <v>444</v>
      </c>
      <c r="F24" s="100">
        <v>335</v>
      </c>
      <c r="G24" s="100">
        <v>14</v>
      </c>
      <c r="H24" s="101">
        <v>726</v>
      </c>
      <c r="I24" s="100">
        <v>861</v>
      </c>
    </row>
    <row r="25" spans="1:9" ht="15">
      <c r="A25" s="83">
        <v>2002</v>
      </c>
      <c r="B25" s="100">
        <v>87534</v>
      </c>
      <c r="C25" s="100">
        <v>74027</v>
      </c>
      <c r="D25" s="100">
        <v>12698</v>
      </c>
      <c r="E25" s="100">
        <v>400</v>
      </c>
      <c r="F25" s="100">
        <v>348</v>
      </c>
      <c r="G25" s="100">
        <v>8</v>
      </c>
      <c r="H25" s="100">
        <v>766</v>
      </c>
      <c r="I25" s="100">
        <v>964</v>
      </c>
    </row>
    <row r="26" spans="1:9" ht="15">
      <c r="A26" s="83">
        <v>2003</v>
      </c>
      <c r="B26" s="100">
        <v>86306</v>
      </c>
      <c r="C26" s="100">
        <v>73258</v>
      </c>
      <c r="D26" s="100">
        <v>12207</v>
      </c>
      <c r="E26" s="100">
        <v>402</v>
      </c>
      <c r="F26" s="100">
        <v>380</v>
      </c>
      <c r="G26" s="100">
        <v>9</v>
      </c>
      <c r="H26" s="100">
        <v>759</v>
      </c>
      <c r="I26" s="100">
        <v>1023</v>
      </c>
    </row>
    <row r="27" spans="1:9" ht="15">
      <c r="A27" s="83">
        <v>2004</v>
      </c>
      <c r="B27" s="100">
        <v>85122</v>
      </c>
      <c r="C27" s="100">
        <v>71684</v>
      </c>
      <c r="D27" s="100">
        <v>12028</v>
      </c>
      <c r="E27" s="100">
        <v>406</v>
      </c>
      <c r="F27" s="100">
        <v>429</v>
      </c>
      <c r="G27" s="100">
        <v>535</v>
      </c>
      <c r="H27" s="100">
        <v>700</v>
      </c>
      <c r="I27" s="100">
        <v>1571</v>
      </c>
    </row>
    <row r="28" spans="1:9" ht="15">
      <c r="A28" s="83">
        <v>2005</v>
      </c>
      <c r="B28" s="100">
        <v>86785</v>
      </c>
      <c r="C28" s="100">
        <v>73132</v>
      </c>
      <c r="D28" s="100">
        <v>12222</v>
      </c>
      <c r="E28" s="100">
        <v>420</v>
      </c>
      <c r="F28" s="100">
        <v>414</v>
      </c>
      <c r="G28" s="100">
        <v>564</v>
      </c>
      <c r="H28" s="100">
        <v>808</v>
      </c>
      <c r="I28" s="100">
        <v>1149</v>
      </c>
    </row>
    <row r="29" spans="1:9" ht="15">
      <c r="A29" s="83">
        <v>2006</v>
      </c>
      <c r="B29" s="100">
        <v>85945</v>
      </c>
      <c r="C29" s="100">
        <f>35029+37243</f>
        <v>72272</v>
      </c>
      <c r="D29" s="100">
        <f>6341+5845</f>
        <v>12186</v>
      </c>
      <c r="E29" s="100">
        <f>220+231</f>
        <v>451</v>
      </c>
      <c r="F29" s="100">
        <f>194+236</f>
        <v>430</v>
      </c>
      <c r="G29" s="100">
        <f>357+211</f>
        <v>568</v>
      </c>
      <c r="H29" s="100">
        <v>804</v>
      </c>
      <c r="I29" s="100">
        <v>1108</v>
      </c>
    </row>
    <row r="30" spans="1:9" ht="15">
      <c r="A30" s="60"/>
      <c r="B30" s="102"/>
      <c r="C30" s="102"/>
      <c r="D30" s="102"/>
      <c r="E30" s="102"/>
      <c r="F30" s="102"/>
      <c r="G30" s="102"/>
      <c r="H30" s="102"/>
      <c r="I30" s="102"/>
    </row>
    <row r="31" spans="1:9" ht="12.75">
      <c r="A31" s="186" t="s">
        <v>30</v>
      </c>
      <c r="B31" s="187"/>
      <c r="C31" s="187"/>
      <c r="D31" s="187"/>
      <c r="E31" s="187"/>
      <c r="F31" s="187"/>
      <c r="G31" s="187"/>
      <c r="H31" s="187"/>
      <c r="I31" s="187"/>
    </row>
    <row r="32" spans="1:9" ht="12.75">
      <c r="A32" s="204" t="s">
        <v>299</v>
      </c>
      <c r="B32" s="205"/>
      <c r="C32" s="205"/>
      <c r="D32" s="205"/>
      <c r="E32" s="205"/>
      <c r="F32" s="205"/>
      <c r="G32" s="205"/>
      <c r="H32" s="205"/>
      <c r="I32" s="205"/>
    </row>
    <row r="33" ht="12.75">
      <c r="A33" s="2"/>
    </row>
  </sheetData>
  <mergeCells count="2">
    <mergeCell ref="A31:I31"/>
    <mergeCell ref="A32:I32"/>
  </mergeCells>
  <printOptions horizontalCentered="1"/>
  <pageMargins left="0.75" right="0.75" top="1" bottom="1" header="0.5" footer="0.5"/>
  <pageSetup fitToHeight="1" fitToWidth="1" horizontalDpi="300" verticalDpi="300" orientation="portrait" scale="82" r:id="rId1"/>
</worksheet>
</file>

<file path=xl/worksheets/sheet5.xml><?xml version="1.0" encoding="utf-8"?>
<worksheet xmlns="http://schemas.openxmlformats.org/spreadsheetml/2006/main" xmlns:r="http://schemas.openxmlformats.org/officeDocument/2006/relationships">
  <sheetPr>
    <pageSetUpPr fitToPage="1"/>
  </sheetPr>
  <dimension ref="A1:AD86"/>
  <sheetViews>
    <sheetView workbookViewId="0" topLeftCell="A1">
      <selection activeCell="A1" sqref="A1"/>
    </sheetView>
  </sheetViews>
  <sheetFormatPr defaultColWidth="9.33203125" defaultRowHeight="12.75"/>
  <cols>
    <col min="1" max="1" width="15.5" style="14" customWidth="1"/>
    <col min="2" max="8" width="10.5" style="14" bestFit="1" customWidth="1"/>
    <col min="9" max="9" width="9" style="14" bestFit="1" customWidth="1"/>
    <col min="10" max="10" width="10.5" style="14" customWidth="1"/>
    <col min="11" max="11" width="9" style="14" bestFit="1" customWidth="1"/>
    <col min="12" max="12" width="8.33203125" style="14" customWidth="1"/>
    <col min="13" max="13" width="10.33203125" style="14" customWidth="1"/>
    <col min="14" max="15" width="9.33203125" style="14" customWidth="1"/>
    <col min="16" max="22" width="10.5" style="14" bestFit="1" customWidth="1"/>
    <col min="23" max="24" width="9.33203125" style="14" customWidth="1"/>
    <col min="25" max="25" width="11.83203125" style="14" customWidth="1"/>
    <col min="26" max="27" width="10.83203125" style="14" customWidth="1"/>
    <col min="28" max="28" width="13.33203125" style="14" customWidth="1"/>
    <col min="29" max="16384" width="9.33203125" style="14" customWidth="1"/>
  </cols>
  <sheetData>
    <row r="1" ht="15">
      <c r="A1" s="13"/>
    </row>
    <row r="2" spans="1:13" ht="15">
      <c r="A2" s="15" t="s">
        <v>35</v>
      </c>
      <c r="B2" s="16"/>
      <c r="C2" s="16"/>
      <c r="D2" s="16"/>
      <c r="E2" s="16"/>
      <c r="F2" s="16"/>
      <c r="G2" s="16"/>
      <c r="H2" s="16"/>
      <c r="I2" s="16"/>
      <c r="J2" s="16"/>
      <c r="K2" s="16"/>
      <c r="L2" s="16"/>
      <c r="M2" s="16"/>
    </row>
    <row r="3" spans="1:13" ht="15.75">
      <c r="A3" s="17" t="s">
        <v>36</v>
      </c>
      <c r="B3" s="16"/>
      <c r="C3" s="16"/>
      <c r="D3" s="16"/>
      <c r="E3" s="16"/>
      <c r="F3" s="16"/>
      <c r="G3" s="16"/>
      <c r="H3" s="16"/>
      <c r="I3" s="16"/>
      <c r="J3" s="16"/>
      <c r="K3" s="16"/>
      <c r="L3" s="16"/>
      <c r="M3" s="16"/>
    </row>
    <row r="4" spans="1:13" ht="15">
      <c r="A4" s="15" t="s">
        <v>301</v>
      </c>
      <c r="B4" s="16"/>
      <c r="C4" s="16"/>
      <c r="D4" s="16"/>
      <c r="E4" s="16"/>
      <c r="F4" s="16"/>
      <c r="G4" s="16"/>
      <c r="H4" s="16"/>
      <c r="I4" s="16"/>
      <c r="J4" s="16"/>
      <c r="K4" s="16"/>
      <c r="L4" s="16"/>
      <c r="M4" s="16"/>
    </row>
    <row r="5" spans="1:30" ht="15">
      <c r="A5" s="206" t="s">
        <v>215</v>
      </c>
      <c r="B5" s="18" t="s">
        <v>68</v>
      </c>
      <c r="C5" s="19"/>
      <c r="D5" s="20"/>
      <c r="E5" s="19" t="s">
        <v>31</v>
      </c>
      <c r="F5" s="19"/>
      <c r="G5" s="20"/>
      <c r="H5" s="19" t="s">
        <v>32</v>
      </c>
      <c r="I5" s="19"/>
      <c r="J5" s="20"/>
      <c r="K5" s="19" t="s">
        <v>199</v>
      </c>
      <c r="L5" s="19"/>
      <c r="M5" s="20"/>
      <c r="P5" s="18" t="s">
        <v>68</v>
      </c>
      <c r="Q5" s="19"/>
      <c r="R5" s="20"/>
      <c r="S5" s="19" t="s">
        <v>31</v>
      </c>
      <c r="T5" s="19"/>
      <c r="U5" s="20"/>
      <c r="V5" s="19" t="s">
        <v>32</v>
      </c>
      <c r="W5" s="19"/>
      <c r="X5" s="20"/>
      <c r="Y5" s="19" t="s">
        <v>69</v>
      </c>
      <c r="Z5" s="19"/>
      <c r="AA5" s="20"/>
      <c r="AB5" s="19" t="s">
        <v>146</v>
      </c>
      <c r="AC5" s="19"/>
      <c r="AD5" s="20"/>
    </row>
    <row r="6" spans="1:30" ht="15">
      <c r="A6" s="185"/>
      <c r="B6" s="21" t="s">
        <v>104</v>
      </c>
      <c r="C6" s="21" t="s">
        <v>129</v>
      </c>
      <c r="D6" s="21" t="s">
        <v>130</v>
      </c>
      <c r="E6" s="21" t="s">
        <v>104</v>
      </c>
      <c r="F6" s="21" t="s">
        <v>129</v>
      </c>
      <c r="G6" s="21" t="s">
        <v>130</v>
      </c>
      <c r="H6" s="21" t="s">
        <v>104</v>
      </c>
      <c r="I6" s="21" t="s">
        <v>129</v>
      </c>
      <c r="J6" s="21" t="s">
        <v>130</v>
      </c>
      <c r="K6" s="21" t="s">
        <v>104</v>
      </c>
      <c r="L6" s="21" t="s">
        <v>129</v>
      </c>
      <c r="M6" s="21" t="s">
        <v>130</v>
      </c>
      <c r="P6" s="21" t="s">
        <v>104</v>
      </c>
      <c r="Q6" s="21" t="s">
        <v>129</v>
      </c>
      <c r="R6" s="21" t="s">
        <v>130</v>
      </c>
      <c r="S6" s="21" t="s">
        <v>104</v>
      </c>
      <c r="T6" s="21" t="s">
        <v>129</v>
      </c>
      <c r="U6" s="21" t="s">
        <v>130</v>
      </c>
      <c r="V6" s="21" t="s">
        <v>104</v>
      </c>
      <c r="W6" s="21" t="s">
        <v>129</v>
      </c>
      <c r="X6" s="21" t="s">
        <v>130</v>
      </c>
      <c r="Y6" s="21" t="s">
        <v>104</v>
      </c>
      <c r="Z6" s="21" t="s">
        <v>129</v>
      </c>
      <c r="AA6" s="21" t="s">
        <v>130</v>
      </c>
      <c r="AB6" s="21" t="s">
        <v>104</v>
      </c>
      <c r="AC6" s="21" t="s">
        <v>129</v>
      </c>
      <c r="AD6" s="21" t="s">
        <v>130</v>
      </c>
    </row>
    <row r="7" spans="1:30" ht="15">
      <c r="A7" s="22" t="s">
        <v>200</v>
      </c>
      <c r="B7" s="149">
        <v>940</v>
      </c>
      <c r="C7" s="149">
        <v>519</v>
      </c>
      <c r="D7" s="149">
        <v>421</v>
      </c>
      <c r="E7" s="149">
        <v>534</v>
      </c>
      <c r="F7" s="149">
        <v>294</v>
      </c>
      <c r="G7" s="149">
        <v>240</v>
      </c>
      <c r="H7" s="149">
        <v>339</v>
      </c>
      <c r="I7" s="149">
        <v>183</v>
      </c>
      <c r="J7" s="149">
        <v>156</v>
      </c>
      <c r="K7" s="149">
        <v>60</v>
      </c>
      <c r="L7" s="149">
        <v>37</v>
      </c>
      <c r="M7" s="149">
        <v>23</v>
      </c>
      <c r="O7" s="23" t="s">
        <v>37</v>
      </c>
      <c r="P7" s="24">
        <f aca="true" t="shared" si="0" ref="P7:X7">B7</f>
        <v>940</v>
      </c>
      <c r="Q7" s="24">
        <f t="shared" si="0"/>
        <v>519</v>
      </c>
      <c r="R7" s="24">
        <f t="shared" si="0"/>
        <v>421</v>
      </c>
      <c r="S7" s="24">
        <f t="shared" si="0"/>
        <v>534</v>
      </c>
      <c r="T7" s="24">
        <f t="shared" si="0"/>
        <v>294</v>
      </c>
      <c r="U7" s="24">
        <f t="shared" si="0"/>
        <v>240</v>
      </c>
      <c r="V7" s="24">
        <f t="shared" si="0"/>
        <v>339</v>
      </c>
      <c r="W7" s="24">
        <f t="shared" si="0"/>
        <v>183</v>
      </c>
      <c r="X7" s="24">
        <f t="shared" si="0"/>
        <v>156</v>
      </c>
      <c r="Y7" s="24" t="e">
        <f>#REF!</f>
        <v>#REF!</v>
      </c>
      <c r="Z7" s="24" t="e">
        <f>#REF!</f>
        <v>#REF!</v>
      </c>
      <c r="AA7" s="24" t="e">
        <f>#REF!</f>
        <v>#REF!</v>
      </c>
      <c r="AB7" s="24" t="e">
        <f>#REF!</f>
        <v>#REF!</v>
      </c>
      <c r="AC7" s="24" t="e">
        <f>#REF!</f>
        <v>#REF!</v>
      </c>
      <c r="AD7" s="24" t="e">
        <f>#REF!</f>
        <v>#REF!</v>
      </c>
    </row>
    <row r="8" spans="1:30" ht="15">
      <c r="A8" s="22" t="s">
        <v>201</v>
      </c>
      <c r="B8" s="150">
        <v>134</v>
      </c>
      <c r="C8" s="150">
        <v>70</v>
      </c>
      <c r="D8" s="150">
        <v>64</v>
      </c>
      <c r="E8" s="150">
        <v>85</v>
      </c>
      <c r="F8" s="150">
        <v>47</v>
      </c>
      <c r="G8" s="150">
        <v>38</v>
      </c>
      <c r="H8" s="150">
        <v>33</v>
      </c>
      <c r="I8" s="150">
        <v>16</v>
      </c>
      <c r="J8" s="150">
        <v>17</v>
      </c>
      <c r="K8" s="150">
        <v>16</v>
      </c>
      <c r="L8" s="150">
        <v>7</v>
      </c>
      <c r="M8" s="150">
        <v>9</v>
      </c>
      <c r="O8" s="23" t="s">
        <v>38</v>
      </c>
      <c r="P8" s="24">
        <f>B8+B9+B10</f>
        <v>335</v>
      </c>
      <c r="Q8" s="24">
        <f aca="true" t="shared" si="1" ref="Q8:X8">C8+C9+C10</f>
        <v>189</v>
      </c>
      <c r="R8" s="24">
        <f t="shared" si="1"/>
        <v>146</v>
      </c>
      <c r="S8" s="24">
        <f t="shared" si="1"/>
        <v>226</v>
      </c>
      <c r="T8" s="24">
        <f t="shared" si="1"/>
        <v>130</v>
      </c>
      <c r="U8" s="24">
        <f t="shared" si="1"/>
        <v>96</v>
      </c>
      <c r="V8" s="24">
        <f t="shared" si="1"/>
        <v>84</v>
      </c>
      <c r="W8" s="24">
        <f t="shared" si="1"/>
        <v>47</v>
      </c>
      <c r="X8" s="24">
        <f t="shared" si="1"/>
        <v>37</v>
      </c>
      <c r="Y8" s="24" t="e">
        <f>#REF!+#REF!+#REF!</f>
        <v>#REF!</v>
      </c>
      <c r="Z8" s="24" t="e">
        <f>#REF!+#REF!+#REF!</f>
        <v>#REF!</v>
      </c>
      <c r="AA8" s="24" t="e">
        <f>#REF!+#REF!+#REF!</f>
        <v>#REF!</v>
      </c>
      <c r="AB8" s="24" t="e">
        <f>#REF!+#REF!+#REF!</f>
        <v>#REF!</v>
      </c>
      <c r="AC8" s="24" t="e">
        <f>#REF!+#REF!+#REF!</f>
        <v>#REF!</v>
      </c>
      <c r="AD8" s="24" t="e">
        <f>#REF!+#REF!+#REF!</f>
        <v>#REF!</v>
      </c>
    </row>
    <row r="9" spans="1:30" ht="15">
      <c r="A9" s="22" t="s">
        <v>202</v>
      </c>
      <c r="B9" s="150">
        <v>87</v>
      </c>
      <c r="C9" s="150">
        <v>47</v>
      </c>
      <c r="D9" s="150">
        <v>40</v>
      </c>
      <c r="E9" s="150">
        <v>61</v>
      </c>
      <c r="F9" s="150">
        <v>32</v>
      </c>
      <c r="G9" s="150">
        <v>29</v>
      </c>
      <c r="H9" s="150">
        <v>20</v>
      </c>
      <c r="I9" s="150">
        <v>12</v>
      </c>
      <c r="J9" s="150">
        <v>8</v>
      </c>
      <c r="K9" s="150">
        <v>6</v>
      </c>
      <c r="L9" s="150">
        <v>3</v>
      </c>
      <c r="M9" s="150">
        <v>3</v>
      </c>
      <c r="O9" s="23" t="s">
        <v>39</v>
      </c>
      <c r="P9" s="24">
        <f>B11+B12</f>
        <v>1014</v>
      </c>
      <c r="Q9" s="24">
        <f aca="true" t="shared" si="2" ref="Q9:X9">C11+C12</f>
        <v>751</v>
      </c>
      <c r="R9" s="24">
        <f t="shared" si="2"/>
        <v>263</v>
      </c>
      <c r="S9" s="24">
        <f t="shared" si="2"/>
        <v>669</v>
      </c>
      <c r="T9" s="24">
        <f t="shared" si="2"/>
        <v>473</v>
      </c>
      <c r="U9" s="24">
        <f t="shared" si="2"/>
        <v>196</v>
      </c>
      <c r="V9" s="24">
        <f t="shared" si="2"/>
        <v>299</v>
      </c>
      <c r="W9" s="24">
        <f t="shared" si="2"/>
        <v>245</v>
      </c>
      <c r="X9" s="24">
        <f t="shared" si="2"/>
        <v>54</v>
      </c>
      <c r="Y9" s="24" t="e">
        <f>#REF!+#REF!</f>
        <v>#REF!</v>
      </c>
      <c r="Z9" s="24" t="e">
        <f>#REF!+#REF!</f>
        <v>#REF!</v>
      </c>
      <c r="AA9" s="24" t="e">
        <f>#REF!+#REF!</f>
        <v>#REF!</v>
      </c>
      <c r="AB9" s="24" t="e">
        <f>#REF!+#REF!</f>
        <v>#REF!</v>
      </c>
      <c r="AC9" s="24" t="e">
        <f>#REF!+#REF!</f>
        <v>#REF!</v>
      </c>
      <c r="AD9" s="24" t="e">
        <f>#REF!+#REF!</f>
        <v>#REF!</v>
      </c>
    </row>
    <row r="10" spans="1:30" ht="15">
      <c r="A10" s="25" t="s">
        <v>40</v>
      </c>
      <c r="B10" s="150">
        <v>114</v>
      </c>
      <c r="C10" s="150">
        <v>72</v>
      </c>
      <c r="D10" s="150">
        <v>42</v>
      </c>
      <c r="E10" s="150">
        <v>80</v>
      </c>
      <c r="F10" s="150">
        <v>51</v>
      </c>
      <c r="G10" s="150">
        <v>29</v>
      </c>
      <c r="H10" s="150">
        <v>31</v>
      </c>
      <c r="I10" s="150">
        <v>19</v>
      </c>
      <c r="J10" s="150">
        <v>12</v>
      </c>
      <c r="K10" s="150">
        <v>3</v>
      </c>
      <c r="L10" s="150">
        <v>2</v>
      </c>
      <c r="M10" s="150">
        <v>1</v>
      </c>
      <c r="O10" s="23" t="s">
        <v>41</v>
      </c>
      <c r="P10" s="24">
        <f>B13+B14</f>
        <v>1433</v>
      </c>
      <c r="Q10" s="24">
        <f aca="true" t="shared" si="3" ref="Q10:X10">C13+C14</f>
        <v>1027</v>
      </c>
      <c r="R10" s="24">
        <f t="shared" si="3"/>
        <v>406</v>
      </c>
      <c r="S10" s="24">
        <f t="shared" si="3"/>
        <v>938</v>
      </c>
      <c r="T10" s="24">
        <f t="shared" si="3"/>
        <v>672</v>
      </c>
      <c r="U10" s="24">
        <f t="shared" si="3"/>
        <v>266</v>
      </c>
      <c r="V10" s="24">
        <f t="shared" si="3"/>
        <v>444</v>
      </c>
      <c r="W10" s="24">
        <f t="shared" si="3"/>
        <v>322</v>
      </c>
      <c r="X10" s="24">
        <f t="shared" si="3"/>
        <v>122</v>
      </c>
      <c r="Y10" s="24" t="e">
        <f>#REF!+#REF!</f>
        <v>#REF!</v>
      </c>
      <c r="Z10" s="24" t="e">
        <f>#REF!+#REF!</f>
        <v>#REF!</v>
      </c>
      <c r="AA10" s="24" t="e">
        <f>#REF!+#REF!</f>
        <v>#REF!</v>
      </c>
      <c r="AB10" s="24" t="e">
        <f>#REF!+#REF!</f>
        <v>#REF!</v>
      </c>
      <c r="AC10" s="24" t="e">
        <f>#REF!+#REF!</f>
        <v>#REF!</v>
      </c>
      <c r="AD10" s="24" t="e">
        <f>#REF!+#REF!</f>
        <v>#REF!</v>
      </c>
    </row>
    <row r="11" spans="1:30" ht="15">
      <c r="A11" s="25" t="s">
        <v>42</v>
      </c>
      <c r="B11" s="150">
        <v>413</v>
      </c>
      <c r="C11" s="150">
        <v>310</v>
      </c>
      <c r="D11" s="150">
        <v>103</v>
      </c>
      <c r="E11" s="150">
        <v>252</v>
      </c>
      <c r="F11" s="150">
        <v>179</v>
      </c>
      <c r="G11" s="150">
        <v>73</v>
      </c>
      <c r="H11" s="150">
        <v>146</v>
      </c>
      <c r="I11" s="150">
        <v>120</v>
      </c>
      <c r="J11" s="150">
        <v>26</v>
      </c>
      <c r="K11" s="150">
        <v>15</v>
      </c>
      <c r="L11" s="150">
        <v>11</v>
      </c>
      <c r="M11" s="150">
        <v>4</v>
      </c>
      <c r="O11" s="23" t="s">
        <v>43</v>
      </c>
      <c r="P11" s="24">
        <f>B15+B16</f>
        <v>2853</v>
      </c>
      <c r="Q11" s="24">
        <f aca="true" t="shared" si="4" ref="Q11:X11">C15+C16</f>
        <v>1795</v>
      </c>
      <c r="R11" s="24">
        <f t="shared" si="4"/>
        <v>1058</v>
      </c>
      <c r="S11" s="24">
        <f t="shared" si="4"/>
        <v>2027</v>
      </c>
      <c r="T11" s="24">
        <f t="shared" si="4"/>
        <v>1291</v>
      </c>
      <c r="U11" s="24">
        <f t="shared" si="4"/>
        <v>736</v>
      </c>
      <c r="V11" s="24">
        <f t="shared" si="4"/>
        <v>708</v>
      </c>
      <c r="W11" s="24">
        <f t="shared" si="4"/>
        <v>441</v>
      </c>
      <c r="X11" s="24">
        <f t="shared" si="4"/>
        <v>267</v>
      </c>
      <c r="Y11" s="24" t="e">
        <f>#REF!+#REF!</f>
        <v>#REF!</v>
      </c>
      <c r="Z11" s="24" t="e">
        <f>#REF!+#REF!</f>
        <v>#REF!</v>
      </c>
      <c r="AA11" s="24" t="e">
        <f>#REF!+#REF!</f>
        <v>#REF!</v>
      </c>
      <c r="AB11" s="24" t="e">
        <f>#REF!+#REF!</f>
        <v>#REF!</v>
      </c>
      <c r="AC11" s="24" t="e">
        <f>#REF!+#REF!</f>
        <v>#REF!</v>
      </c>
      <c r="AD11" s="24" t="e">
        <f>#REF!+#REF!</f>
        <v>#REF!</v>
      </c>
    </row>
    <row r="12" spans="1:30" ht="15">
      <c r="A12" s="25" t="s">
        <v>44</v>
      </c>
      <c r="B12" s="150">
        <v>601</v>
      </c>
      <c r="C12" s="150">
        <v>441</v>
      </c>
      <c r="D12" s="150">
        <v>160</v>
      </c>
      <c r="E12" s="150">
        <v>417</v>
      </c>
      <c r="F12" s="150">
        <v>294</v>
      </c>
      <c r="G12" s="150">
        <v>123</v>
      </c>
      <c r="H12" s="150">
        <v>153</v>
      </c>
      <c r="I12" s="150">
        <v>125</v>
      </c>
      <c r="J12" s="150">
        <v>28</v>
      </c>
      <c r="K12" s="150">
        <v>31</v>
      </c>
      <c r="L12" s="150">
        <v>22</v>
      </c>
      <c r="M12" s="150">
        <v>9</v>
      </c>
      <c r="O12" s="23" t="s">
        <v>45</v>
      </c>
      <c r="P12" s="24">
        <f>B17+B18</f>
        <v>6725</v>
      </c>
      <c r="Q12" s="24">
        <f aca="true" t="shared" si="5" ref="Q12:X12">C17+C18</f>
        <v>4170</v>
      </c>
      <c r="R12" s="24">
        <f t="shared" si="5"/>
        <v>2555</v>
      </c>
      <c r="S12" s="24">
        <f t="shared" si="5"/>
        <v>4896</v>
      </c>
      <c r="T12" s="24">
        <f t="shared" si="5"/>
        <v>3088</v>
      </c>
      <c r="U12" s="24">
        <f t="shared" si="5"/>
        <v>1808</v>
      </c>
      <c r="V12" s="24">
        <f t="shared" si="5"/>
        <v>1641</v>
      </c>
      <c r="W12" s="24">
        <f t="shared" si="5"/>
        <v>969</v>
      </c>
      <c r="X12" s="24">
        <f t="shared" si="5"/>
        <v>672</v>
      </c>
      <c r="Y12" s="24" t="e">
        <f>#REF!+#REF!</f>
        <v>#REF!</v>
      </c>
      <c r="Z12" s="24" t="e">
        <f>#REF!+#REF!</f>
        <v>#REF!</v>
      </c>
      <c r="AA12" s="24" t="e">
        <f>#REF!+#REF!</f>
        <v>#REF!</v>
      </c>
      <c r="AB12" s="24" t="e">
        <f>#REF!+#REF!</f>
        <v>#REF!</v>
      </c>
      <c r="AC12" s="24" t="e">
        <f>#REF!+#REF!</f>
        <v>#REF!</v>
      </c>
      <c r="AD12" s="24" t="e">
        <f>#REF!+#REF!</f>
        <v>#REF!</v>
      </c>
    </row>
    <row r="13" spans="1:30" ht="15">
      <c r="A13" s="25" t="s">
        <v>46</v>
      </c>
      <c r="B13" s="150">
        <v>705</v>
      </c>
      <c r="C13" s="150">
        <v>523</v>
      </c>
      <c r="D13" s="150">
        <v>182</v>
      </c>
      <c r="E13" s="150">
        <v>475</v>
      </c>
      <c r="F13" s="150">
        <v>353</v>
      </c>
      <c r="G13" s="150">
        <v>122</v>
      </c>
      <c r="H13" s="150">
        <v>211</v>
      </c>
      <c r="I13" s="150">
        <v>155</v>
      </c>
      <c r="J13" s="150">
        <v>56</v>
      </c>
      <c r="K13" s="150">
        <v>19</v>
      </c>
      <c r="L13" s="150">
        <v>15</v>
      </c>
      <c r="M13" s="150">
        <v>4</v>
      </c>
      <c r="O13" s="23" t="s">
        <v>47</v>
      </c>
      <c r="P13" s="24">
        <f>B19+B20</f>
        <v>10049</v>
      </c>
      <c r="Q13" s="24">
        <f aca="true" t="shared" si="6" ref="Q13:X13">C19+C20</f>
        <v>5961</v>
      </c>
      <c r="R13" s="24">
        <f t="shared" si="6"/>
        <v>4088</v>
      </c>
      <c r="S13" s="24">
        <f t="shared" si="6"/>
        <v>7778</v>
      </c>
      <c r="T13" s="24">
        <f t="shared" si="6"/>
        <v>4652</v>
      </c>
      <c r="U13" s="24">
        <f t="shared" si="6"/>
        <v>3126</v>
      </c>
      <c r="V13" s="24">
        <f t="shared" si="6"/>
        <v>2060</v>
      </c>
      <c r="W13" s="24">
        <f t="shared" si="6"/>
        <v>1192</v>
      </c>
      <c r="X13" s="24">
        <f t="shared" si="6"/>
        <v>868</v>
      </c>
      <c r="Y13" s="24" t="e">
        <f>#REF!+#REF!</f>
        <v>#REF!</v>
      </c>
      <c r="Z13" s="24" t="e">
        <f>#REF!+#REF!</f>
        <v>#REF!</v>
      </c>
      <c r="AA13" s="24" t="e">
        <f>#REF!+#REF!</f>
        <v>#REF!</v>
      </c>
      <c r="AB13" s="24" t="e">
        <f>#REF!+#REF!</f>
        <v>#REF!</v>
      </c>
      <c r="AC13" s="24" t="e">
        <f>#REF!+#REF!</f>
        <v>#REF!</v>
      </c>
      <c r="AD13" s="24" t="e">
        <f>#REF!+#REF!</f>
        <v>#REF!</v>
      </c>
    </row>
    <row r="14" spans="1:30" ht="15">
      <c r="A14" s="25" t="s">
        <v>48</v>
      </c>
      <c r="B14" s="150">
        <v>728</v>
      </c>
      <c r="C14" s="150">
        <v>504</v>
      </c>
      <c r="D14" s="150">
        <v>224</v>
      </c>
      <c r="E14" s="150">
        <v>463</v>
      </c>
      <c r="F14" s="150">
        <v>319</v>
      </c>
      <c r="G14" s="150">
        <v>144</v>
      </c>
      <c r="H14" s="150">
        <v>233</v>
      </c>
      <c r="I14" s="150">
        <v>167</v>
      </c>
      <c r="J14" s="150">
        <v>66</v>
      </c>
      <c r="K14" s="150">
        <v>32</v>
      </c>
      <c r="L14" s="150">
        <v>18</v>
      </c>
      <c r="M14" s="150">
        <v>14</v>
      </c>
      <c r="O14" s="23" t="s">
        <v>49</v>
      </c>
      <c r="P14" s="24">
        <f>B21+B22</f>
        <v>13652</v>
      </c>
      <c r="Q14" s="24">
        <f aca="true" t="shared" si="7" ref="Q14:X14">C21+C22</f>
        <v>7416</v>
      </c>
      <c r="R14" s="24">
        <f t="shared" si="7"/>
        <v>6236</v>
      </c>
      <c r="S14" s="24">
        <f t="shared" si="7"/>
        <v>11344</v>
      </c>
      <c r="T14" s="24">
        <f t="shared" si="7"/>
        <v>6230</v>
      </c>
      <c r="U14" s="24">
        <f t="shared" si="7"/>
        <v>5114</v>
      </c>
      <c r="V14" s="24">
        <f t="shared" si="7"/>
        <v>2030</v>
      </c>
      <c r="W14" s="24">
        <f t="shared" si="7"/>
        <v>1036</v>
      </c>
      <c r="X14" s="24">
        <f t="shared" si="7"/>
        <v>994</v>
      </c>
      <c r="Y14" s="24" t="e">
        <f>#REF!+#REF!</f>
        <v>#REF!</v>
      </c>
      <c r="Z14" s="24" t="e">
        <f>#REF!+#REF!</f>
        <v>#REF!</v>
      </c>
      <c r="AA14" s="24" t="e">
        <f>#REF!+#REF!</f>
        <v>#REF!</v>
      </c>
      <c r="AB14" s="24" t="e">
        <f>#REF!+#REF!</f>
        <v>#REF!</v>
      </c>
      <c r="AC14" s="24" t="e">
        <f>#REF!+#REF!</f>
        <v>#REF!</v>
      </c>
      <c r="AD14" s="24" t="e">
        <f>#REF!+#REF!</f>
        <v>#REF!</v>
      </c>
    </row>
    <row r="15" spans="1:30" ht="15">
      <c r="A15" s="25" t="s">
        <v>50</v>
      </c>
      <c r="B15" s="150">
        <v>1100</v>
      </c>
      <c r="C15" s="150">
        <v>730</v>
      </c>
      <c r="D15" s="150">
        <v>370</v>
      </c>
      <c r="E15" s="150">
        <v>758</v>
      </c>
      <c r="F15" s="150">
        <v>504</v>
      </c>
      <c r="G15" s="150">
        <v>254</v>
      </c>
      <c r="H15" s="150">
        <v>300</v>
      </c>
      <c r="I15" s="150">
        <v>200</v>
      </c>
      <c r="J15" s="150">
        <v>100</v>
      </c>
      <c r="K15" s="150">
        <v>40</v>
      </c>
      <c r="L15" s="150">
        <v>25</v>
      </c>
      <c r="M15" s="150">
        <v>15</v>
      </c>
      <c r="O15" s="23" t="s">
        <v>51</v>
      </c>
      <c r="P15" s="24">
        <f>B23+B24</f>
        <v>24282</v>
      </c>
      <c r="Q15" s="24">
        <f aca="true" t="shared" si="8" ref="Q15:X15">C23+C24</f>
        <v>11838</v>
      </c>
      <c r="R15" s="24">
        <f t="shared" si="8"/>
        <v>12444</v>
      </c>
      <c r="S15" s="24">
        <f t="shared" si="8"/>
        <v>21330</v>
      </c>
      <c r="T15" s="24">
        <f t="shared" si="8"/>
        <v>10466</v>
      </c>
      <c r="U15" s="24">
        <f t="shared" si="8"/>
        <v>10864</v>
      </c>
      <c r="V15" s="24">
        <f t="shared" si="8"/>
        <v>2643</v>
      </c>
      <c r="W15" s="24">
        <f t="shared" si="8"/>
        <v>1219</v>
      </c>
      <c r="X15" s="24">
        <f t="shared" si="8"/>
        <v>1424</v>
      </c>
      <c r="Y15" s="24" t="e">
        <f>#REF!+#REF!</f>
        <v>#REF!</v>
      </c>
      <c r="Z15" s="24" t="e">
        <f>#REF!+#REF!</f>
        <v>#REF!</v>
      </c>
      <c r="AA15" s="24" t="e">
        <f>#REF!+#REF!</f>
        <v>#REF!</v>
      </c>
      <c r="AB15" s="24" t="e">
        <f>#REF!+#REF!</f>
        <v>#REF!</v>
      </c>
      <c r="AC15" s="24" t="e">
        <f>#REF!+#REF!</f>
        <v>#REF!</v>
      </c>
      <c r="AD15" s="24" t="e">
        <f>#REF!+#REF!</f>
        <v>#REF!</v>
      </c>
    </row>
    <row r="16" spans="1:30" ht="15">
      <c r="A16" s="25" t="s">
        <v>52</v>
      </c>
      <c r="B16" s="150">
        <v>1753</v>
      </c>
      <c r="C16" s="150">
        <v>1065</v>
      </c>
      <c r="D16" s="150">
        <v>688</v>
      </c>
      <c r="E16" s="150">
        <v>1269</v>
      </c>
      <c r="F16" s="150">
        <v>787</v>
      </c>
      <c r="G16" s="150">
        <v>482</v>
      </c>
      <c r="H16" s="150">
        <v>408</v>
      </c>
      <c r="I16" s="150">
        <v>241</v>
      </c>
      <c r="J16" s="150">
        <v>167</v>
      </c>
      <c r="K16" s="150">
        <v>73</v>
      </c>
      <c r="L16" s="150">
        <v>35</v>
      </c>
      <c r="M16" s="150">
        <v>38</v>
      </c>
      <c r="O16" s="23" t="s">
        <v>53</v>
      </c>
      <c r="P16" s="24">
        <f>B25+B26</f>
        <v>24660</v>
      </c>
      <c r="Q16" s="24">
        <f aca="true" t="shared" si="9" ref="Q16:X16">C25+C26</f>
        <v>8499</v>
      </c>
      <c r="R16" s="24">
        <f t="shared" si="9"/>
        <v>16161</v>
      </c>
      <c r="S16" s="24">
        <f t="shared" si="9"/>
        <v>22528</v>
      </c>
      <c r="T16" s="24">
        <f t="shared" si="9"/>
        <v>7732</v>
      </c>
      <c r="U16" s="24">
        <f t="shared" si="9"/>
        <v>14796</v>
      </c>
      <c r="V16" s="24">
        <f t="shared" si="9"/>
        <v>1938</v>
      </c>
      <c r="W16" s="24">
        <f t="shared" si="9"/>
        <v>687</v>
      </c>
      <c r="X16" s="24">
        <f t="shared" si="9"/>
        <v>1251</v>
      </c>
      <c r="Y16" s="24" t="e">
        <f>#REF!+#REF!</f>
        <v>#REF!</v>
      </c>
      <c r="Z16" s="24" t="e">
        <f>#REF!+#REF!</f>
        <v>#REF!</v>
      </c>
      <c r="AA16" s="24" t="e">
        <f>#REF!+#REF!</f>
        <v>#REF!</v>
      </c>
      <c r="AB16" s="24" t="e">
        <f>#REF!+#REF!</f>
        <v>#REF!</v>
      </c>
      <c r="AC16" s="24" t="e">
        <f>#REF!+#REF!</f>
        <v>#REF!</v>
      </c>
      <c r="AD16" s="24" t="e">
        <f>#REF!+#REF!</f>
        <v>#REF!</v>
      </c>
    </row>
    <row r="17" spans="1:30" ht="15">
      <c r="A17" s="25" t="s">
        <v>54</v>
      </c>
      <c r="B17" s="150">
        <v>2793</v>
      </c>
      <c r="C17" s="150">
        <v>1698</v>
      </c>
      <c r="D17" s="150">
        <v>1095</v>
      </c>
      <c r="E17" s="150">
        <v>2056</v>
      </c>
      <c r="F17" s="150">
        <v>1271</v>
      </c>
      <c r="G17" s="150">
        <v>785</v>
      </c>
      <c r="H17" s="150">
        <v>656</v>
      </c>
      <c r="I17" s="150">
        <v>381</v>
      </c>
      <c r="J17" s="150">
        <v>275</v>
      </c>
      <c r="K17" s="150">
        <v>79</v>
      </c>
      <c r="L17" s="150">
        <v>45</v>
      </c>
      <c r="M17" s="150">
        <v>34</v>
      </c>
      <c r="O17" s="14" t="s">
        <v>33</v>
      </c>
      <c r="P17" s="26">
        <f aca="true" t="shared" si="10" ref="P17:X17">B27</f>
        <v>0</v>
      </c>
      <c r="Q17" s="26">
        <f t="shared" si="10"/>
        <v>0</v>
      </c>
      <c r="R17" s="26">
        <f t="shared" si="10"/>
        <v>0</v>
      </c>
      <c r="S17" s="26">
        <f t="shared" si="10"/>
        <v>0</v>
      </c>
      <c r="T17" s="26">
        <f t="shared" si="10"/>
        <v>0</v>
      </c>
      <c r="U17" s="26">
        <f t="shared" si="10"/>
        <v>0</v>
      </c>
      <c r="V17" s="26">
        <f t="shared" si="10"/>
        <v>0</v>
      </c>
      <c r="W17" s="26">
        <f t="shared" si="10"/>
        <v>0</v>
      </c>
      <c r="X17" s="26">
        <f t="shared" si="10"/>
        <v>0</v>
      </c>
      <c r="Y17" s="26"/>
      <c r="Z17" s="26"/>
      <c r="AA17" s="26"/>
      <c r="AB17" s="26"/>
      <c r="AC17" s="26"/>
      <c r="AD17" s="26"/>
    </row>
    <row r="18" spans="1:13" ht="15">
      <c r="A18" s="25" t="s">
        <v>55</v>
      </c>
      <c r="B18" s="150">
        <v>3932</v>
      </c>
      <c r="C18" s="150">
        <v>2472</v>
      </c>
      <c r="D18" s="150">
        <v>1460</v>
      </c>
      <c r="E18" s="150">
        <v>2840</v>
      </c>
      <c r="F18" s="150">
        <v>1817</v>
      </c>
      <c r="G18" s="150">
        <v>1023</v>
      </c>
      <c r="H18" s="150">
        <v>985</v>
      </c>
      <c r="I18" s="150">
        <v>588</v>
      </c>
      <c r="J18" s="150">
        <v>397</v>
      </c>
      <c r="K18" s="150">
        <v>107</v>
      </c>
      <c r="L18" s="150">
        <v>67</v>
      </c>
      <c r="M18" s="150">
        <v>40</v>
      </c>
    </row>
    <row r="19" spans="1:30" ht="15">
      <c r="A19" s="25" t="s">
        <v>56</v>
      </c>
      <c r="B19" s="150">
        <v>4804</v>
      </c>
      <c r="C19" s="150">
        <v>2919</v>
      </c>
      <c r="D19" s="150">
        <v>1885</v>
      </c>
      <c r="E19" s="150">
        <v>3638</v>
      </c>
      <c r="F19" s="150">
        <v>2237</v>
      </c>
      <c r="G19" s="150">
        <v>1401</v>
      </c>
      <c r="H19" s="150">
        <v>1062</v>
      </c>
      <c r="I19" s="150">
        <v>625</v>
      </c>
      <c r="J19" s="150">
        <v>437</v>
      </c>
      <c r="K19" s="150">
        <v>102</v>
      </c>
      <c r="L19" s="150">
        <v>56</v>
      </c>
      <c r="M19" s="150">
        <v>46</v>
      </c>
      <c r="O19" s="14" t="s">
        <v>57</v>
      </c>
      <c r="P19" s="24">
        <f aca="true" t="shared" si="11" ref="P19:X19">B28</f>
        <v>85945</v>
      </c>
      <c r="Q19" s="24">
        <f t="shared" si="11"/>
        <v>42166</v>
      </c>
      <c r="R19" s="24">
        <f t="shared" si="11"/>
        <v>43779</v>
      </c>
      <c r="S19" s="24">
        <f t="shared" si="11"/>
        <v>72272</v>
      </c>
      <c r="T19" s="24">
        <f t="shared" si="11"/>
        <v>35029</v>
      </c>
      <c r="U19" s="24">
        <f t="shared" si="11"/>
        <v>37243</v>
      </c>
      <c r="V19" s="24">
        <f t="shared" si="11"/>
        <v>12186</v>
      </c>
      <c r="W19" s="24">
        <f t="shared" si="11"/>
        <v>6341</v>
      </c>
      <c r="X19" s="24">
        <f t="shared" si="11"/>
        <v>5845</v>
      </c>
      <c r="Y19" s="24" t="e">
        <f>#REF!</f>
        <v>#REF!</v>
      </c>
      <c r="Z19" s="24" t="e">
        <f>#REF!</f>
        <v>#REF!</v>
      </c>
      <c r="AA19" s="24" t="e">
        <f>#REF!</f>
        <v>#REF!</v>
      </c>
      <c r="AB19" s="24" t="e">
        <f>#REF!</f>
        <v>#REF!</v>
      </c>
      <c r="AC19" s="24" t="e">
        <f>#REF!</f>
        <v>#REF!</v>
      </c>
      <c r="AD19" s="24" t="e">
        <f>#REF!</f>
        <v>#REF!</v>
      </c>
    </row>
    <row r="20" spans="1:13" ht="15">
      <c r="A20" s="25" t="s">
        <v>58</v>
      </c>
      <c r="B20" s="150">
        <v>5245</v>
      </c>
      <c r="C20" s="150">
        <v>3042</v>
      </c>
      <c r="D20" s="150">
        <v>2203</v>
      </c>
      <c r="E20" s="150">
        <v>4140</v>
      </c>
      <c r="F20" s="150">
        <v>2415</v>
      </c>
      <c r="G20" s="150">
        <v>1725</v>
      </c>
      <c r="H20" s="150">
        <v>998</v>
      </c>
      <c r="I20" s="150">
        <v>567</v>
      </c>
      <c r="J20" s="150">
        <v>431</v>
      </c>
      <c r="K20" s="150">
        <v>105</v>
      </c>
      <c r="L20" s="150">
        <v>58</v>
      </c>
      <c r="M20" s="150">
        <v>47</v>
      </c>
    </row>
    <row r="21" spans="1:13" ht="15">
      <c r="A21" s="25" t="s">
        <v>59</v>
      </c>
      <c r="B21" s="150">
        <v>5968</v>
      </c>
      <c r="C21" s="150">
        <v>3301</v>
      </c>
      <c r="D21" s="150">
        <v>2667</v>
      </c>
      <c r="E21" s="150">
        <v>4882</v>
      </c>
      <c r="F21" s="150">
        <v>2729</v>
      </c>
      <c r="G21" s="150">
        <v>2153</v>
      </c>
      <c r="H21" s="150">
        <v>952</v>
      </c>
      <c r="I21" s="150">
        <v>504</v>
      </c>
      <c r="J21" s="150">
        <v>448</v>
      </c>
      <c r="K21" s="150">
        <v>131</v>
      </c>
      <c r="L21" s="150">
        <v>65</v>
      </c>
      <c r="M21" s="150">
        <v>66</v>
      </c>
    </row>
    <row r="22" spans="1:13" ht="15">
      <c r="A22" s="25" t="s">
        <v>60</v>
      </c>
      <c r="B22" s="150">
        <v>7684</v>
      </c>
      <c r="C22" s="150">
        <v>4115</v>
      </c>
      <c r="D22" s="150">
        <v>3569</v>
      </c>
      <c r="E22" s="150">
        <v>6462</v>
      </c>
      <c r="F22" s="150">
        <v>3501</v>
      </c>
      <c r="G22" s="150">
        <v>2961</v>
      </c>
      <c r="H22" s="150">
        <v>1078</v>
      </c>
      <c r="I22" s="150">
        <v>532</v>
      </c>
      <c r="J22" s="150">
        <v>546</v>
      </c>
      <c r="K22" s="150">
        <v>139</v>
      </c>
      <c r="L22" s="150">
        <v>77</v>
      </c>
      <c r="M22" s="150">
        <v>62</v>
      </c>
    </row>
    <row r="23" spans="1:13" ht="15">
      <c r="A23" s="25" t="s">
        <v>61</v>
      </c>
      <c r="B23" s="150">
        <v>10897</v>
      </c>
      <c r="C23" s="150">
        <v>5562</v>
      </c>
      <c r="D23" s="150">
        <v>5335</v>
      </c>
      <c r="E23" s="150">
        <v>9453</v>
      </c>
      <c r="F23" s="150">
        <v>4878</v>
      </c>
      <c r="G23" s="150">
        <v>4575</v>
      </c>
      <c r="H23" s="150">
        <v>1277</v>
      </c>
      <c r="I23" s="150">
        <v>599</v>
      </c>
      <c r="J23" s="150">
        <v>678</v>
      </c>
      <c r="K23" s="150">
        <v>162</v>
      </c>
      <c r="L23" s="150">
        <v>83</v>
      </c>
      <c r="M23" s="150">
        <v>79</v>
      </c>
    </row>
    <row r="24" spans="1:13" ht="15">
      <c r="A24" s="25" t="s">
        <v>62</v>
      </c>
      <c r="B24" s="150">
        <v>13385</v>
      </c>
      <c r="C24" s="150">
        <v>6276</v>
      </c>
      <c r="D24" s="150">
        <v>7109</v>
      </c>
      <c r="E24" s="150">
        <v>11877</v>
      </c>
      <c r="F24" s="150">
        <v>5588</v>
      </c>
      <c r="G24" s="150">
        <v>6289</v>
      </c>
      <c r="H24" s="150">
        <v>1366</v>
      </c>
      <c r="I24" s="150">
        <v>620</v>
      </c>
      <c r="J24" s="150">
        <v>746</v>
      </c>
      <c r="K24" s="150">
        <v>140</v>
      </c>
      <c r="L24" s="150">
        <v>68</v>
      </c>
      <c r="M24" s="150">
        <v>72</v>
      </c>
    </row>
    <row r="25" spans="1:13" ht="15">
      <c r="A25" s="25" t="s">
        <v>63</v>
      </c>
      <c r="B25" s="150">
        <v>12571</v>
      </c>
      <c r="C25" s="150">
        <v>5046</v>
      </c>
      <c r="D25" s="150">
        <v>7525</v>
      </c>
      <c r="E25" s="150">
        <v>11438</v>
      </c>
      <c r="F25" s="150">
        <v>4564</v>
      </c>
      <c r="G25" s="150">
        <v>6874</v>
      </c>
      <c r="H25" s="150">
        <v>1030</v>
      </c>
      <c r="I25" s="150">
        <v>440</v>
      </c>
      <c r="J25" s="150">
        <v>590</v>
      </c>
      <c r="K25" s="150">
        <v>98</v>
      </c>
      <c r="L25" s="150">
        <v>39</v>
      </c>
      <c r="M25" s="150">
        <v>59</v>
      </c>
    </row>
    <row r="26" spans="1:13" ht="15">
      <c r="A26" s="25" t="s">
        <v>64</v>
      </c>
      <c r="B26" s="150">
        <v>12089</v>
      </c>
      <c r="C26" s="150">
        <v>3453</v>
      </c>
      <c r="D26" s="150">
        <v>8636</v>
      </c>
      <c r="E26" s="150">
        <v>11090</v>
      </c>
      <c r="F26" s="150">
        <v>3168</v>
      </c>
      <c r="G26" s="150">
        <v>7922</v>
      </c>
      <c r="H26" s="150">
        <v>908</v>
      </c>
      <c r="I26" s="150">
        <v>247</v>
      </c>
      <c r="J26" s="150">
        <v>661</v>
      </c>
      <c r="K26" s="150">
        <v>91</v>
      </c>
      <c r="L26" s="150">
        <v>38</v>
      </c>
      <c r="M26" s="150">
        <v>53</v>
      </c>
    </row>
    <row r="27" spans="1:13" ht="15">
      <c r="A27" s="25"/>
      <c r="B27" s="162"/>
      <c r="C27" s="162"/>
      <c r="D27" s="162"/>
      <c r="E27" s="162"/>
      <c r="F27" s="162"/>
      <c r="G27" s="162"/>
      <c r="H27" s="162"/>
      <c r="I27" s="162"/>
      <c r="J27" s="162"/>
      <c r="K27" s="162"/>
      <c r="L27" s="162"/>
      <c r="M27" s="162"/>
    </row>
    <row r="28" spans="1:13" ht="15" customHeight="1">
      <c r="A28" s="27" t="s">
        <v>65</v>
      </c>
      <c r="B28" s="151">
        <v>85945</v>
      </c>
      <c r="C28" s="151">
        <v>42166</v>
      </c>
      <c r="D28" s="151">
        <v>43779</v>
      </c>
      <c r="E28" s="151">
        <v>72272</v>
      </c>
      <c r="F28" s="151">
        <v>35029</v>
      </c>
      <c r="G28" s="151">
        <v>37243</v>
      </c>
      <c r="H28" s="151">
        <v>12186</v>
      </c>
      <c r="I28" s="151">
        <v>6341</v>
      </c>
      <c r="J28" s="151">
        <v>5845</v>
      </c>
      <c r="K28" s="151">
        <v>1449</v>
      </c>
      <c r="L28" s="151">
        <v>771</v>
      </c>
      <c r="M28" s="151">
        <v>678</v>
      </c>
    </row>
    <row r="29" spans="1:13" ht="15">
      <c r="A29" s="207" t="s">
        <v>66</v>
      </c>
      <c r="B29" s="208"/>
      <c r="C29" s="208"/>
      <c r="D29" s="208"/>
      <c r="E29" s="208"/>
      <c r="F29" s="208"/>
      <c r="G29" s="208"/>
      <c r="H29" s="208"/>
      <c r="I29" s="208"/>
      <c r="J29" s="208"/>
      <c r="K29" s="208"/>
      <c r="L29" s="208"/>
      <c r="M29" s="208"/>
    </row>
    <row r="30" spans="1:13" ht="15">
      <c r="A30" s="209" t="s">
        <v>302</v>
      </c>
      <c r="B30" s="210"/>
      <c r="C30" s="210"/>
      <c r="D30" s="210"/>
      <c r="E30" s="210"/>
      <c r="F30" s="210"/>
      <c r="G30" s="210"/>
      <c r="H30" s="210"/>
      <c r="I30" s="210"/>
      <c r="J30" s="210"/>
      <c r="K30" s="210"/>
      <c r="L30" s="210"/>
      <c r="M30" s="210"/>
    </row>
    <row r="62" ht="15">
      <c r="B62" s="28"/>
    </row>
    <row r="63" ht="15">
      <c r="B63" s="28"/>
    </row>
    <row r="64" ht="15">
      <c r="B64" s="28"/>
    </row>
    <row r="65" ht="15">
      <c r="B65" s="28"/>
    </row>
    <row r="66" ht="15">
      <c r="B66" s="28"/>
    </row>
    <row r="67" ht="15">
      <c r="B67" s="28"/>
    </row>
    <row r="68" ht="15">
      <c r="B68" s="28"/>
    </row>
    <row r="69" ht="15">
      <c r="B69" s="28"/>
    </row>
    <row r="70" ht="15">
      <c r="B70" s="28"/>
    </row>
    <row r="71" ht="15">
      <c r="B71" s="28"/>
    </row>
    <row r="72" ht="15">
      <c r="B72" s="28"/>
    </row>
    <row r="73" ht="15">
      <c r="B73" s="28"/>
    </row>
    <row r="74" ht="15">
      <c r="B74" s="28"/>
    </row>
    <row r="75" ht="15">
      <c r="B75" s="28"/>
    </row>
    <row r="76" ht="15">
      <c r="B76" s="28"/>
    </row>
    <row r="77" ht="15">
      <c r="B77" s="28"/>
    </row>
    <row r="78" ht="15">
      <c r="B78" s="28"/>
    </row>
    <row r="79" ht="15">
      <c r="B79" s="28"/>
    </row>
    <row r="80" ht="15">
      <c r="B80" s="28"/>
    </row>
    <row r="81" ht="15">
      <c r="B81" s="28"/>
    </row>
    <row r="82" ht="15">
      <c r="B82" s="28"/>
    </row>
    <row r="83" ht="15">
      <c r="B83" s="28"/>
    </row>
    <row r="84" ht="15">
      <c r="B84" s="28"/>
    </row>
    <row r="85" ht="15">
      <c r="B85" s="28"/>
    </row>
    <row r="86" ht="15">
      <c r="B86" s="28"/>
    </row>
  </sheetData>
  <mergeCells count="3">
    <mergeCell ref="A5:A6"/>
    <mergeCell ref="A29:M29"/>
    <mergeCell ref="A30:M30"/>
  </mergeCells>
  <printOptions horizontalCentered="1"/>
  <pageMargins left="0.75" right="0.75" top="1" bottom="1" header="0.5" footer="0.5"/>
  <pageSetup fitToHeight="1" fitToWidth="1" horizontalDpi="300" verticalDpi="300" orientation="landscape" scale="97" r:id="rId1"/>
</worksheet>
</file>

<file path=xl/worksheets/sheet6.xml><?xml version="1.0" encoding="utf-8"?>
<worksheet xmlns="http://schemas.openxmlformats.org/spreadsheetml/2006/main" xmlns:r="http://schemas.openxmlformats.org/officeDocument/2006/relationships">
  <dimension ref="A1:F22"/>
  <sheetViews>
    <sheetView workbookViewId="0" topLeftCell="A1">
      <selection activeCell="A1" sqref="A1"/>
    </sheetView>
  </sheetViews>
  <sheetFormatPr defaultColWidth="9.33203125" defaultRowHeight="12.75"/>
  <cols>
    <col min="1" max="1" width="17.66015625" style="1" customWidth="1"/>
    <col min="2" max="4" width="12.83203125" style="1" customWidth="1"/>
    <col min="5" max="5" width="15.33203125" style="1" customWidth="1"/>
    <col min="6" max="6" width="15" style="1" customWidth="1"/>
    <col min="7" max="16384" width="9.33203125" style="1" customWidth="1"/>
  </cols>
  <sheetData>
    <row r="1" ht="12.75">
      <c r="A1" s="9"/>
    </row>
    <row r="2" spans="1:6" ht="15">
      <c r="A2" s="15" t="s">
        <v>67</v>
      </c>
      <c r="B2" s="16"/>
      <c r="C2" s="16"/>
      <c r="D2" s="16"/>
      <c r="E2" s="16"/>
      <c r="F2" s="16"/>
    </row>
    <row r="3" spans="1:6" ht="15.75">
      <c r="A3" s="17" t="s">
        <v>271</v>
      </c>
      <c r="B3" s="16"/>
      <c r="C3" s="16"/>
      <c r="D3" s="16"/>
      <c r="E3" s="16"/>
      <c r="F3" s="16"/>
    </row>
    <row r="4" spans="1:6" ht="15">
      <c r="A4" s="15" t="s">
        <v>301</v>
      </c>
      <c r="B4" s="16"/>
      <c r="C4" s="16"/>
      <c r="D4" s="16"/>
      <c r="E4" s="16"/>
      <c r="F4" s="16"/>
    </row>
    <row r="5" spans="1:6" ht="15">
      <c r="A5" s="103" t="s">
        <v>178</v>
      </c>
      <c r="B5" s="104" t="s">
        <v>181</v>
      </c>
      <c r="C5" s="105"/>
      <c r="D5" s="105"/>
      <c r="E5" s="105"/>
      <c r="F5" s="59"/>
    </row>
    <row r="6" spans="1:6" ht="15">
      <c r="A6" s="106" t="s">
        <v>179</v>
      </c>
      <c r="B6" s="107" t="s">
        <v>104</v>
      </c>
      <c r="C6" s="107" t="s">
        <v>31</v>
      </c>
      <c r="D6" s="107" t="s">
        <v>32</v>
      </c>
      <c r="E6" s="107" t="s">
        <v>203</v>
      </c>
      <c r="F6" s="108" t="s">
        <v>180</v>
      </c>
    </row>
    <row r="7" spans="1:6" ht="15" customHeight="1">
      <c r="A7" s="109" t="s">
        <v>72</v>
      </c>
      <c r="B7" s="110">
        <v>851.3</v>
      </c>
      <c r="C7" s="110">
        <v>873.6</v>
      </c>
      <c r="D7" s="110">
        <v>815.4</v>
      </c>
      <c r="E7" s="110">
        <v>620.5</v>
      </c>
      <c r="F7" s="110">
        <v>168.3</v>
      </c>
    </row>
    <row r="8" spans="1:6" ht="15">
      <c r="A8" s="106" t="s">
        <v>37</v>
      </c>
      <c r="B8" s="44">
        <v>737</v>
      </c>
      <c r="C8" s="44">
        <v>541.9</v>
      </c>
      <c r="D8" s="44">
        <v>1482.1</v>
      </c>
      <c r="E8" s="44">
        <v>1101.9</v>
      </c>
      <c r="F8" s="44">
        <v>322.9</v>
      </c>
    </row>
    <row r="9" spans="1:6" ht="15">
      <c r="A9" s="106" t="s">
        <v>38</v>
      </c>
      <c r="B9" s="44">
        <v>17.7</v>
      </c>
      <c r="C9" s="44">
        <v>15.4</v>
      </c>
      <c r="D9" s="44">
        <v>23.5</v>
      </c>
      <c r="E9" s="111" t="s">
        <v>292</v>
      </c>
      <c r="F9" s="111" t="s">
        <v>292</v>
      </c>
    </row>
    <row r="10" spans="1:6" ht="15">
      <c r="A10" s="106" t="s">
        <v>39</v>
      </c>
      <c r="B10" s="44">
        <v>70.3</v>
      </c>
      <c r="C10" s="44">
        <v>58.3</v>
      </c>
      <c r="D10" s="44">
        <v>121.4</v>
      </c>
      <c r="E10" s="44">
        <v>52</v>
      </c>
      <c r="F10" s="44">
        <v>43</v>
      </c>
    </row>
    <row r="11" spans="1:6" ht="15">
      <c r="A11" s="106" t="s">
        <v>41</v>
      </c>
      <c r="B11" s="44">
        <v>112.6</v>
      </c>
      <c r="C11" s="44">
        <v>94.5</v>
      </c>
      <c r="D11" s="44">
        <v>206.6</v>
      </c>
      <c r="E11" s="44">
        <v>84.8</v>
      </c>
      <c r="F11" s="44">
        <v>21.9</v>
      </c>
    </row>
    <row r="12" spans="1:6" ht="15">
      <c r="A12" s="106" t="s">
        <v>43</v>
      </c>
      <c r="B12" s="44">
        <v>104.3</v>
      </c>
      <c r="C12" s="44">
        <v>169.2</v>
      </c>
      <c r="D12" s="44">
        <v>344</v>
      </c>
      <c r="E12" s="44">
        <v>287.2</v>
      </c>
      <c r="F12" s="44">
        <v>50.6</v>
      </c>
    </row>
    <row r="13" spans="1:6" ht="15">
      <c r="A13" s="106" t="s">
        <v>45</v>
      </c>
      <c r="B13" s="44">
        <v>439.3</v>
      </c>
      <c r="C13" s="44">
        <v>377.3</v>
      </c>
      <c r="D13" s="44">
        <v>843.7</v>
      </c>
      <c r="E13" s="44">
        <v>597.8</v>
      </c>
      <c r="F13" s="44">
        <v>185.8</v>
      </c>
    </row>
    <row r="14" spans="1:6" ht="15">
      <c r="A14" s="106" t="s">
        <v>47</v>
      </c>
      <c r="B14" s="44">
        <v>907.3</v>
      </c>
      <c r="C14" s="44">
        <v>815.1</v>
      </c>
      <c r="D14" s="44">
        <v>1606.6</v>
      </c>
      <c r="E14" s="44">
        <v>1203.9</v>
      </c>
      <c r="F14" s="44">
        <v>305.6</v>
      </c>
    </row>
    <row r="15" spans="1:6" ht="15">
      <c r="A15" s="106" t="s">
        <v>49</v>
      </c>
      <c r="B15" s="44">
        <v>781.4</v>
      </c>
      <c r="C15" s="44">
        <v>2021.1</v>
      </c>
      <c r="D15" s="44">
        <v>3062.2</v>
      </c>
      <c r="E15" s="44">
        <v>3324.1</v>
      </c>
      <c r="F15" s="44">
        <v>1049.7</v>
      </c>
    </row>
    <row r="16" spans="1:6" ht="15">
      <c r="A16" s="106" t="s">
        <v>51</v>
      </c>
      <c r="B16" s="44">
        <v>5437.1</v>
      </c>
      <c r="C16" s="44">
        <v>5348.2</v>
      </c>
      <c r="D16" s="44">
        <v>6207.7</v>
      </c>
      <c r="E16" s="44">
        <v>6584.7</v>
      </c>
      <c r="F16" s="44">
        <v>2175.1</v>
      </c>
    </row>
    <row r="17" spans="1:6" ht="13.5" customHeight="1">
      <c r="A17" s="106" t="s">
        <v>53</v>
      </c>
      <c r="B17" s="44">
        <v>14110.9</v>
      </c>
      <c r="C17" s="44">
        <v>14259.5</v>
      </c>
      <c r="D17" s="44">
        <v>12734.1</v>
      </c>
      <c r="E17" s="44">
        <v>12896.4</v>
      </c>
      <c r="F17" s="44">
        <v>6666.7</v>
      </c>
    </row>
    <row r="18" spans="1:6" ht="30">
      <c r="A18" s="112" t="s">
        <v>216</v>
      </c>
      <c r="B18" s="158">
        <v>812.6</v>
      </c>
      <c r="C18" s="158">
        <v>775.4</v>
      </c>
      <c r="D18" s="158">
        <v>1057.6</v>
      </c>
      <c r="E18" s="158">
        <v>988.5</v>
      </c>
      <c r="F18" s="158">
        <v>346</v>
      </c>
    </row>
    <row r="19" spans="1:6" ht="67.5" customHeight="1">
      <c r="A19" s="212" t="s">
        <v>223</v>
      </c>
      <c r="B19" s="200"/>
      <c r="C19" s="200"/>
      <c r="D19" s="200"/>
      <c r="E19" s="200"/>
      <c r="F19" s="200"/>
    </row>
    <row r="20" spans="1:6" ht="34.5" customHeight="1">
      <c r="A20" s="213" t="s">
        <v>217</v>
      </c>
      <c r="B20" s="202"/>
      <c r="C20" s="202"/>
      <c r="D20" s="202"/>
      <c r="E20" s="202"/>
      <c r="F20" s="202"/>
    </row>
    <row r="21" spans="1:6" ht="12.75">
      <c r="A21" s="214" t="s">
        <v>302</v>
      </c>
      <c r="B21" s="202"/>
      <c r="C21" s="202"/>
      <c r="D21" s="202"/>
      <c r="E21" s="202"/>
      <c r="F21" s="202"/>
    </row>
    <row r="22" ht="12.75">
      <c r="A22" s="11"/>
    </row>
  </sheetData>
  <mergeCells count="3">
    <mergeCell ref="A19:F19"/>
    <mergeCell ref="A20:F20"/>
    <mergeCell ref="A21:F21"/>
  </mergeCells>
  <printOptions/>
  <pageMargins left="1" right="0.75" top="1" bottom="1" header="0" footer="0"/>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F22"/>
  <sheetViews>
    <sheetView workbookViewId="0" topLeftCell="A1">
      <selection activeCell="A1" sqref="A1"/>
    </sheetView>
  </sheetViews>
  <sheetFormatPr defaultColWidth="9.33203125" defaultRowHeight="12.75"/>
  <cols>
    <col min="1" max="1" width="18" style="1" customWidth="1"/>
    <col min="2" max="4" width="12.83203125" style="1" customWidth="1"/>
    <col min="5" max="6" width="16.83203125" style="1" customWidth="1"/>
    <col min="7" max="16384" width="9.33203125" style="1" customWidth="1"/>
  </cols>
  <sheetData>
    <row r="1" ht="12.75">
      <c r="A1" s="9"/>
    </row>
    <row r="2" spans="1:6" ht="15">
      <c r="A2" s="15" t="s">
        <v>73</v>
      </c>
      <c r="B2" s="16"/>
      <c r="C2" s="16"/>
      <c r="D2" s="16"/>
      <c r="E2" s="16"/>
      <c r="F2" s="16"/>
    </row>
    <row r="3" spans="1:6" ht="15.75">
      <c r="A3" s="17" t="s">
        <v>271</v>
      </c>
      <c r="B3" s="16"/>
      <c r="C3" s="16"/>
      <c r="D3" s="16"/>
      <c r="E3" s="16"/>
      <c r="F3" s="16"/>
    </row>
    <row r="4" spans="1:6" ht="15">
      <c r="A4" s="15" t="s">
        <v>304</v>
      </c>
      <c r="B4" s="16"/>
      <c r="C4" s="16"/>
      <c r="D4" s="16"/>
      <c r="E4" s="16"/>
      <c r="F4" s="16"/>
    </row>
    <row r="5" spans="1:6" ht="15">
      <c r="A5" s="103" t="s">
        <v>178</v>
      </c>
      <c r="B5" s="104" t="s">
        <v>181</v>
      </c>
      <c r="C5" s="105"/>
      <c r="D5" s="105"/>
      <c r="E5" s="105"/>
      <c r="F5" s="59"/>
    </row>
    <row r="6" spans="1:6" ht="15">
      <c r="A6" s="106" t="s">
        <v>179</v>
      </c>
      <c r="B6" s="107" t="s">
        <v>104</v>
      </c>
      <c r="C6" s="107" t="s">
        <v>31</v>
      </c>
      <c r="D6" s="107" t="s">
        <v>32</v>
      </c>
      <c r="E6" s="107" t="s">
        <v>203</v>
      </c>
      <c r="F6" s="108" t="s">
        <v>180</v>
      </c>
    </row>
    <row r="7" spans="1:6" ht="15" customHeight="1">
      <c r="A7" s="109" t="s">
        <v>72</v>
      </c>
      <c r="B7" s="110">
        <v>848.5</v>
      </c>
      <c r="C7" s="110">
        <v>854.9</v>
      </c>
      <c r="D7" s="110">
        <v>895</v>
      </c>
      <c r="E7" s="110">
        <v>610.5</v>
      </c>
      <c r="F7" s="110">
        <v>151.8</v>
      </c>
    </row>
    <row r="8" spans="1:6" ht="15">
      <c r="A8" s="106" t="s">
        <v>37</v>
      </c>
      <c r="B8" s="113">
        <v>796.9</v>
      </c>
      <c r="C8" s="113">
        <v>583.8</v>
      </c>
      <c r="D8" s="113">
        <v>1581.7</v>
      </c>
      <c r="E8" s="114" t="s">
        <v>292</v>
      </c>
      <c r="F8" s="114">
        <v>406.7</v>
      </c>
    </row>
    <row r="9" spans="1:6" ht="15">
      <c r="A9" s="106" t="s">
        <v>38</v>
      </c>
      <c r="B9" s="113">
        <v>19.5</v>
      </c>
      <c r="C9" s="113">
        <v>17.2</v>
      </c>
      <c r="D9" s="113">
        <v>25.9</v>
      </c>
      <c r="E9" s="114" t="s">
        <v>292</v>
      </c>
      <c r="F9" s="114" t="s">
        <v>292</v>
      </c>
    </row>
    <row r="10" spans="1:6" ht="15">
      <c r="A10" s="106" t="s">
        <v>39</v>
      </c>
      <c r="B10" s="113">
        <v>101.7</v>
      </c>
      <c r="C10" s="113">
        <v>80.3</v>
      </c>
      <c r="D10" s="113">
        <v>197.2</v>
      </c>
      <c r="E10" s="114" t="s">
        <v>292</v>
      </c>
      <c r="F10" s="114">
        <v>61.3</v>
      </c>
    </row>
    <row r="11" spans="1:6" ht="15">
      <c r="A11" s="106" t="s">
        <v>41</v>
      </c>
      <c r="B11" s="113">
        <v>159.5</v>
      </c>
      <c r="C11" s="113">
        <v>131.9</v>
      </c>
      <c r="D11" s="113">
        <v>316.2</v>
      </c>
      <c r="E11" s="114" t="s">
        <v>292</v>
      </c>
      <c r="F11" s="114" t="s">
        <v>292</v>
      </c>
    </row>
    <row r="12" spans="1:6" ht="15">
      <c r="A12" s="106" t="s">
        <v>43</v>
      </c>
      <c r="B12" s="113">
        <v>246</v>
      </c>
      <c r="C12" s="113">
        <v>213.6</v>
      </c>
      <c r="D12" s="113">
        <v>461.9</v>
      </c>
      <c r="E12" s="114">
        <v>306.3</v>
      </c>
      <c r="F12" s="114">
        <v>41.3</v>
      </c>
    </row>
    <row r="13" spans="1:6" ht="15">
      <c r="A13" s="106" t="s">
        <v>45</v>
      </c>
      <c r="B13" s="113">
        <v>552.6</v>
      </c>
      <c r="C13" s="113">
        <v>477.1</v>
      </c>
      <c r="D13" s="113">
        <v>1096.8</v>
      </c>
      <c r="E13" s="114">
        <v>648.9</v>
      </c>
      <c r="F13" s="114">
        <v>225.9</v>
      </c>
    </row>
    <row r="14" spans="1:6" ht="15">
      <c r="A14" s="106" t="s">
        <v>47</v>
      </c>
      <c r="B14" s="113">
        <v>1107</v>
      </c>
      <c r="C14" s="113">
        <v>990.6</v>
      </c>
      <c r="D14" s="113">
        <v>2088</v>
      </c>
      <c r="E14" s="114">
        <v>1252.4</v>
      </c>
      <c r="F14" s="114">
        <v>264.5</v>
      </c>
    </row>
    <row r="15" spans="1:6" ht="15">
      <c r="A15" s="106" t="s">
        <v>49</v>
      </c>
      <c r="B15" s="113">
        <v>2515.3</v>
      </c>
      <c r="C15" s="113">
        <v>2380.6</v>
      </c>
      <c r="D15" s="113">
        <v>3784.6</v>
      </c>
      <c r="E15" s="114">
        <v>4086.2</v>
      </c>
      <c r="F15" s="114">
        <v>974.2</v>
      </c>
    </row>
    <row r="16" spans="1:6" ht="15">
      <c r="A16" s="106" t="s">
        <v>51</v>
      </c>
      <c r="B16" s="113">
        <v>6512.5</v>
      </c>
      <c r="C16" s="113">
        <v>6405.1</v>
      </c>
      <c r="D16" s="113">
        <v>7525.6</v>
      </c>
      <c r="E16" s="114">
        <v>8093.5</v>
      </c>
      <c r="F16" s="114">
        <v>1854.1</v>
      </c>
    </row>
    <row r="17" spans="1:6" ht="15">
      <c r="A17" s="106" t="s">
        <v>53</v>
      </c>
      <c r="B17" s="113">
        <v>15698.2</v>
      </c>
      <c r="C17" s="113">
        <v>15850.4</v>
      </c>
      <c r="D17" s="113">
        <v>14206</v>
      </c>
      <c r="E17" s="114">
        <v>14925.4</v>
      </c>
      <c r="F17" s="114">
        <v>7712.1</v>
      </c>
    </row>
    <row r="18" spans="1:6" ht="30">
      <c r="A18" s="112" t="s">
        <v>216</v>
      </c>
      <c r="B18" s="110">
        <v>963.4</v>
      </c>
      <c r="C18" s="110">
        <v>916.2</v>
      </c>
      <c r="D18" s="110">
        <v>1309.6</v>
      </c>
      <c r="E18" s="110">
        <v>1137.5</v>
      </c>
      <c r="F18" s="110">
        <v>345.6</v>
      </c>
    </row>
    <row r="19" spans="1:6" ht="67.5" customHeight="1">
      <c r="A19" s="212" t="s">
        <v>223</v>
      </c>
      <c r="B19" s="200"/>
      <c r="C19" s="200"/>
      <c r="D19" s="200"/>
      <c r="E19" s="200"/>
      <c r="F19" s="200"/>
    </row>
    <row r="20" spans="1:6" ht="34.5" customHeight="1">
      <c r="A20" s="213" t="s">
        <v>217</v>
      </c>
      <c r="B20" s="202"/>
      <c r="C20" s="202"/>
      <c r="D20" s="202"/>
      <c r="E20" s="202"/>
      <c r="F20" s="202"/>
    </row>
    <row r="21" spans="1:6" ht="12.75">
      <c r="A21" s="214" t="s">
        <v>302</v>
      </c>
      <c r="B21" s="202"/>
      <c r="C21" s="202"/>
      <c r="D21" s="202"/>
      <c r="E21" s="202"/>
      <c r="F21" s="202"/>
    </row>
    <row r="22" ht="12.75">
      <c r="A22" s="2"/>
    </row>
  </sheetData>
  <mergeCells count="3">
    <mergeCell ref="A19:F19"/>
    <mergeCell ref="A20:F20"/>
    <mergeCell ref="A21:F21"/>
  </mergeCells>
  <printOptions/>
  <pageMargins left="1" right="0.75" top="1" bottom="1" header="0" footer="0"/>
  <pageSetup horizontalDpi="300" verticalDpi="300" orientation="portrait" r:id="rId1"/>
</worksheet>
</file>

<file path=xl/worksheets/sheet8.xml><?xml version="1.0" encoding="utf-8"?>
<worksheet xmlns="http://schemas.openxmlformats.org/spreadsheetml/2006/main" xmlns:r="http://schemas.openxmlformats.org/officeDocument/2006/relationships">
  <dimension ref="A1:F22"/>
  <sheetViews>
    <sheetView workbookViewId="0" topLeftCell="A1">
      <selection activeCell="A1" sqref="A1"/>
    </sheetView>
  </sheetViews>
  <sheetFormatPr defaultColWidth="9.33203125" defaultRowHeight="12.75"/>
  <cols>
    <col min="1" max="1" width="17.5" style="1" customWidth="1"/>
    <col min="2" max="4" width="12.83203125" style="1" customWidth="1"/>
    <col min="5" max="6" width="16.83203125" style="1" customWidth="1"/>
    <col min="7" max="16384" width="9.33203125" style="1" customWidth="1"/>
  </cols>
  <sheetData>
    <row r="1" ht="12.75">
      <c r="A1" s="9"/>
    </row>
    <row r="2" spans="1:6" ht="15">
      <c r="A2" s="15" t="s">
        <v>74</v>
      </c>
      <c r="B2" s="16"/>
      <c r="C2" s="16"/>
      <c r="D2" s="15"/>
      <c r="E2" s="16"/>
      <c r="F2" s="16"/>
    </row>
    <row r="3" spans="1:6" ht="15.75">
      <c r="A3" s="17" t="s">
        <v>271</v>
      </c>
      <c r="B3" s="16"/>
      <c r="C3" s="16"/>
      <c r="D3" s="15"/>
      <c r="E3" s="16"/>
      <c r="F3" s="16"/>
    </row>
    <row r="4" spans="1:6" ht="15">
      <c r="A4" s="15" t="s">
        <v>305</v>
      </c>
      <c r="B4" s="16"/>
      <c r="C4" s="16"/>
      <c r="D4" s="15"/>
      <c r="E4" s="16"/>
      <c r="F4" s="16"/>
    </row>
    <row r="5" spans="1:6" ht="15">
      <c r="A5" s="103" t="s">
        <v>178</v>
      </c>
      <c r="B5" s="104" t="s">
        <v>181</v>
      </c>
      <c r="C5" s="105"/>
      <c r="D5" s="105"/>
      <c r="E5" s="105"/>
      <c r="F5" s="59"/>
    </row>
    <row r="6" spans="1:6" ht="15">
      <c r="A6" s="106" t="s">
        <v>179</v>
      </c>
      <c r="B6" s="107" t="s">
        <v>104</v>
      </c>
      <c r="C6" s="107" t="s">
        <v>31</v>
      </c>
      <c r="D6" s="107" t="s">
        <v>32</v>
      </c>
      <c r="E6" s="107" t="s">
        <v>203</v>
      </c>
      <c r="F6" s="108" t="s">
        <v>180</v>
      </c>
    </row>
    <row r="7" spans="1:6" ht="15" customHeight="1">
      <c r="A7" s="109" t="s">
        <v>72</v>
      </c>
      <c r="B7" s="110">
        <v>854.1</v>
      </c>
      <c r="C7" s="110">
        <v>891.9</v>
      </c>
      <c r="D7" s="110">
        <v>743.6</v>
      </c>
      <c r="E7" s="110">
        <v>630.4</v>
      </c>
      <c r="F7" s="110">
        <v>184.7</v>
      </c>
    </row>
    <row r="8" spans="1:6" ht="15">
      <c r="A8" s="106" t="s">
        <v>37</v>
      </c>
      <c r="B8" s="113">
        <v>674.6</v>
      </c>
      <c r="C8" s="113">
        <v>498</v>
      </c>
      <c r="D8" s="113">
        <v>1380.3</v>
      </c>
      <c r="E8" s="114">
        <v>1643.8</v>
      </c>
      <c r="F8" s="114" t="s">
        <v>292</v>
      </c>
    </row>
    <row r="9" spans="1:6" ht="15">
      <c r="A9" s="106" t="s">
        <v>38</v>
      </c>
      <c r="B9" s="113">
        <v>15.8</v>
      </c>
      <c r="C9" s="113">
        <v>13.4</v>
      </c>
      <c r="D9" s="113">
        <v>21</v>
      </c>
      <c r="E9" s="114" t="s">
        <v>292</v>
      </c>
      <c r="F9" s="114" t="s">
        <v>292</v>
      </c>
    </row>
    <row r="10" spans="1:6" ht="15">
      <c r="A10" s="106" t="s">
        <v>39</v>
      </c>
      <c r="B10" s="113">
        <v>37.4</v>
      </c>
      <c r="C10" s="113">
        <v>35.1</v>
      </c>
      <c r="D10" s="113">
        <v>44.2</v>
      </c>
      <c r="E10" s="114" t="s">
        <v>292</v>
      </c>
      <c r="F10" s="114" t="s">
        <v>292</v>
      </c>
    </row>
    <row r="11" spans="1:6" ht="15">
      <c r="A11" s="106" t="s">
        <v>41</v>
      </c>
      <c r="B11" s="113">
        <v>64.6</v>
      </c>
      <c r="C11" s="113">
        <v>55.1</v>
      </c>
      <c r="D11" s="113">
        <v>107.9</v>
      </c>
      <c r="E11" s="114" t="s">
        <v>292</v>
      </c>
      <c r="F11" s="114">
        <v>25.5</v>
      </c>
    </row>
    <row r="12" spans="1:6" ht="15">
      <c r="A12" s="106" t="s">
        <v>43</v>
      </c>
      <c r="B12" s="113">
        <v>144.4</v>
      </c>
      <c r="C12" s="113">
        <v>124</v>
      </c>
      <c r="D12" s="113">
        <v>241.9</v>
      </c>
      <c r="E12" s="114">
        <v>268.2</v>
      </c>
      <c r="F12" s="114">
        <v>60.2</v>
      </c>
    </row>
    <row r="13" spans="1:6" ht="15">
      <c r="A13" s="106" t="s">
        <v>45</v>
      </c>
      <c r="B13" s="113">
        <v>329.1</v>
      </c>
      <c r="C13" s="113">
        <v>278.1</v>
      </c>
      <c r="D13" s="113">
        <v>633</v>
      </c>
      <c r="E13" s="114">
        <v>550.3</v>
      </c>
      <c r="F13" s="114">
        <v>147.2</v>
      </c>
    </row>
    <row r="14" spans="1:6" ht="15">
      <c r="A14" s="106" t="s">
        <v>47</v>
      </c>
      <c r="B14" s="113">
        <v>718.3</v>
      </c>
      <c r="C14" s="113">
        <v>645</v>
      </c>
      <c r="D14" s="113">
        <v>1220.3</v>
      </c>
      <c r="E14" s="114">
        <v>1159</v>
      </c>
      <c r="F14" s="114">
        <v>341.6</v>
      </c>
    </row>
    <row r="15" spans="1:6" ht="15">
      <c r="A15" s="106" t="s">
        <v>49</v>
      </c>
      <c r="B15" s="113">
        <v>1809.3</v>
      </c>
      <c r="C15" s="113">
        <v>1707.1</v>
      </c>
      <c r="D15" s="113">
        <v>2554.1</v>
      </c>
      <c r="E15" s="114">
        <v>2658.9</v>
      </c>
      <c r="F15" s="114">
        <v>1121.7</v>
      </c>
    </row>
    <row r="16" spans="1:6" ht="15">
      <c r="A16" s="106" t="s">
        <v>51</v>
      </c>
      <c r="B16" s="113">
        <v>4699</v>
      </c>
      <c r="C16" s="113">
        <v>4614.7</v>
      </c>
      <c r="D16" s="113">
        <v>5398.4</v>
      </c>
      <c r="E16" s="114">
        <v>5569</v>
      </c>
      <c r="F16" s="114">
        <v>2411.3</v>
      </c>
    </row>
    <row r="17" spans="1:6" ht="15">
      <c r="A17" s="106" t="s">
        <v>53</v>
      </c>
      <c r="B17" s="113">
        <v>13398.5</v>
      </c>
      <c r="C17" s="113">
        <v>13548.8</v>
      </c>
      <c r="D17" s="113">
        <v>12048.5</v>
      </c>
      <c r="E17" s="114">
        <v>12094.4</v>
      </c>
      <c r="F17" s="114">
        <v>6078.1</v>
      </c>
    </row>
    <row r="18" spans="1:6" ht="30">
      <c r="A18" s="112" t="s">
        <v>216</v>
      </c>
      <c r="B18" s="110">
        <v>695.1</v>
      </c>
      <c r="C18" s="110">
        <v>665.7</v>
      </c>
      <c r="D18" s="110">
        <v>872.7</v>
      </c>
      <c r="E18" s="110">
        <v>890.2</v>
      </c>
      <c r="F18" s="110">
        <v>349.1</v>
      </c>
    </row>
    <row r="19" spans="1:6" ht="67.5" customHeight="1">
      <c r="A19" s="212" t="s">
        <v>223</v>
      </c>
      <c r="B19" s="200"/>
      <c r="C19" s="200"/>
      <c r="D19" s="200"/>
      <c r="E19" s="200"/>
      <c r="F19" s="200"/>
    </row>
    <row r="20" spans="1:6" ht="34.5" customHeight="1">
      <c r="A20" s="213" t="s">
        <v>217</v>
      </c>
      <c r="B20" s="202"/>
      <c r="C20" s="202"/>
      <c r="D20" s="202"/>
      <c r="E20" s="202"/>
      <c r="F20" s="202"/>
    </row>
    <row r="21" spans="1:6" ht="12.75">
      <c r="A21" s="214" t="s">
        <v>302</v>
      </c>
      <c r="B21" s="202"/>
      <c r="C21" s="202"/>
      <c r="D21" s="202"/>
      <c r="E21" s="202"/>
      <c r="F21" s="202"/>
    </row>
    <row r="22" ht="12.75">
      <c r="A22" s="2"/>
    </row>
  </sheetData>
  <mergeCells count="3">
    <mergeCell ref="A19:F19"/>
    <mergeCell ref="A20:F20"/>
    <mergeCell ref="A21:F21"/>
  </mergeCells>
  <printOptions/>
  <pageMargins left="1" right="0.75" top="1" bottom="1" header="0" footer="0"/>
  <pageSetup horizontalDpi="300" verticalDpi="300" orientation="portrait" r:id="rId1"/>
</worksheet>
</file>

<file path=xl/worksheets/sheet9.xml><?xml version="1.0" encoding="utf-8"?>
<worksheet xmlns="http://schemas.openxmlformats.org/spreadsheetml/2006/main" xmlns:r="http://schemas.openxmlformats.org/officeDocument/2006/relationships">
  <dimension ref="A1:E39"/>
  <sheetViews>
    <sheetView workbookViewId="0" topLeftCell="A1">
      <selection activeCell="A1" sqref="A1"/>
    </sheetView>
  </sheetViews>
  <sheetFormatPr defaultColWidth="9.33203125" defaultRowHeight="12.75"/>
  <cols>
    <col min="1" max="1" width="16.83203125" style="1" customWidth="1"/>
    <col min="2" max="3" width="12.83203125" style="1" customWidth="1"/>
    <col min="4" max="4" width="15.5" style="1" customWidth="1"/>
    <col min="5" max="5" width="12.83203125" style="1" customWidth="1"/>
    <col min="6" max="16384" width="9.33203125" style="1" customWidth="1"/>
  </cols>
  <sheetData>
    <row r="1" ht="12.75">
      <c r="A1" s="9"/>
    </row>
    <row r="2" spans="1:5" ht="15">
      <c r="A2" s="29" t="s">
        <v>75</v>
      </c>
      <c r="B2" s="16"/>
      <c r="C2" s="16"/>
      <c r="D2" s="16"/>
      <c r="E2" s="16"/>
    </row>
    <row r="3" spans="1:5" ht="15.75">
      <c r="A3" s="30" t="s">
        <v>272</v>
      </c>
      <c r="B3" s="16"/>
      <c r="C3" s="16"/>
      <c r="D3" s="16"/>
      <c r="E3" s="16"/>
    </row>
    <row r="4" spans="1:5" ht="15">
      <c r="A4" s="29" t="s">
        <v>306</v>
      </c>
      <c r="B4" s="16"/>
      <c r="C4" s="16"/>
      <c r="D4" s="16"/>
      <c r="E4" s="16"/>
    </row>
    <row r="5" spans="1:5" ht="15">
      <c r="A5" s="29" t="s">
        <v>308</v>
      </c>
      <c r="B5" s="16"/>
      <c r="C5" s="16"/>
      <c r="D5" s="16"/>
      <c r="E5" s="16"/>
    </row>
    <row r="6" spans="1:5" ht="15">
      <c r="A6" s="56" t="s">
        <v>182</v>
      </c>
      <c r="B6" s="79"/>
      <c r="C6" s="203" t="s">
        <v>194</v>
      </c>
      <c r="D6" s="58" t="s">
        <v>134</v>
      </c>
      <c r="E6" s="79"/>
    </row>
    <row r="7" spans="1:5" ht="15">
      <c r="A7" s="60" t="s">
        <v>129</v>
      </c>
      <c r="B7" s="80" t="s">
        <v>130</v>
      </c>
      <c r="C7" s="185"/>
      <c r="D7" s="60" t="s">
        <v>129</v>
      </c>
      <c r="E7" s="31" t="s">
        <v>130</v>
      </c>
    </row>
    <row r="8" spans="1:5" ht="15">
      <c r="A8" s="115">
        <v>47.6</v>
      </c>
      <c r="B8" s="116">
        <v>50.6</v>
      </c>
      <c r="C8" s="83" t="s">
        <v>76</v>
      </c>
      <c r="D8" s="116">
        <v>53.4</v>
      </c>
      <c r="E8" s="115">
        <v>55.1</v>
      </c>
    </row>
    <row r="9" spans="1:5" ht="15">
      <c r="A9" s="115">
        <v>48.4</v>
      </c>
      <c r="B9" s="116">
        <v>51.8</v>
      </c>
      <c r="C9" s="83" t="s">
        <v>77</v>
      </c>
      <c r="D9" s="116">
        <v>53.9</v>
      </c>
      <c r="E9" s="115">
        <v>56.2</v>
      </c>
    </row>
    <row r="10" spans="1:5" ht="15">
      <c r="A10" s="115">
        <v>53.6</v>
      </c>
      <c r="B10" s="116">
        <v>54.6</v>
      </c>
      <c r="C10" s="83" t="s">
        <v>78</v>
      </c>
      <c r="D10" s="117" t="s">
        <v>79</v>
      </c>
      <c r="E10" s="118" t="s">
        <v>80</v>
      </c>
    </row>
    <row r="11" spans="1:5" ht="15">
      <c r="A11" s="115">
        <v>58.1</v>
      </c>
      <c r="B11" s="116">
        <v>61.6</v>
      </c>
      <c r="C11" s="83" t="s">
        <v>81</v>
      </c>
      <c r="D11" s="117" t="s">
        <v>82</v>
      </c>
      <c r="E11" s="118" t="s">
        <v>83</v>
      </c>
    </row>
    <row r="12" spans="1:5" ht="15">
      <c r="A12" s="115">
        <v>60.8</v>
      </c>
      <c r="B12" s="116">
        <v>65.2</v>
      </c>
      <c r="C12" s="83" t="s">
        <v>84</v>
      </c>
      <c r="D12" s="117" t="s">
        <v>85</v>
      </c>
      <c r="E12" s="118" t="s">
        <v>86</v>
      </c>
    </row>
    <row r="13" spans="1:5" ht="15">
      <c r="A13" s="115">
        <v>65.6</v>
      </c>
      <c r="B13" s="116">
        <v>71.1</v>
      </c>
      <c r="C13" s="83" t="s">
        <v>87</v>
      </c>
      <c r="D13" s="116">
        <v>65.7</v>
      </c>
      <c r="E13" s="115">
        <v>71.2</v>
      </c>
    </row>
    <row r="14" spans="1:5" ht="15">
      <c r="A14" s="115">
        <v>66.6</v>
      </c>
      <c r="B14" s="116">
        <v>73.1</v>
      </c>
      <c r="C14" s="83" t="s">
        <v>88</v>
      </c>
      <c r="D14" s="116">
        <v>67.1</v>
      </c>
      <c r="E14" s="115">
        <v>73.3</v>
      </c>
    </row>
    <row r="15" spans="1:5" ht="15">
      <c r="A15" s="115">
        <v>67.1</v>
      </c>
      <c r="B15" s="116">
        <v>74.7</v>
      </c>
      <c r="C15" s="83" t="s">
        <v>13</v>
      </c>
      <c r="D15" s="116">
        <v>67.2</v>
      </c>
      <c r="E15" s="115">
        <v>74.6</v>
      </c>
    </row>
    <row r="16" spans="1:5" ht="15">
      <c r="A16" s="115">
        <v>68.8</v>
      </c>
      <c r="B16" s="116">
        <v>76.6</v>
      </c>
      <c r="C16" s="83" t="s">
        <v>14</v>
      </c>
      <c r="D16" s="116">
        <v>68.5</v>
      </c>
      <c r="E16" s="115">
        <v>75.7</v>
      </c>
    </row>
    <row r="17" spans="1:5" ht="15">
      <c r="A17" s="115">
        <v>70</v>
      </c>
      <c r="B17" s="116">
        <v>77.4</v>
      </c>
      <c r="C17" s="83" t="s">
        <v>15</v>
      </c>
      <c r="D17" s="116">
        <v>70</v>
      </c>
      <c r="E17" s="115">
        <v>76.9</v>
      </c>
    </row>
    <row r="18" spans="1:5" ht="15">
      <c r="A18" s="115" t="s">
        <v>89</v>
      </c>
      <c r="B18" s="116" t="s">
        <v>90</v>
      </c>
      <c r="C18" s="83" t="s">
        <v>21</v>
      </c>
      <c r="D18" s="116">
        <v>71.8</v>
      </c>
      <c r="E18" s="115">
        <v>78.1</v>
      </c>
    </row>
    <row r="19" spans="1:5" ht="15">
      <c r="A19" s="115" t="s">
        <v>91</v>
      </c>
      <c r="B19" s="116" t="s">
        <v>92</v>
      </c>
      <c r="C19" s="83" t="s">
        <v>22</v>
      </c>
      <c r="D19" s="116">
        <v>71.8</v>
      </c>
      <c r="E19" s="115">
        <v>78.1</v>
      </c>
    </row>
    <row r="20" spans="1:5" ht="15">
      <c r="A20" s="115">
        <v>72.3</v>
      </c>
      <c r="B20" s="116">
        <v>79.1</v>
      </c>
      <c r="C20" s="83" t="s">
        <v>23</v>
      </c>
      <c r="D20" s="116">
        <v>72.2</v>
      </c>
      <c r="E20" s="115">
        <v>78.5</v>
      </c>
    </row>
    <row r="21" spans="1:5" ht="15">
      <c r="A21" s="115">
        <v>72.2</v>
      </c>
      <c r="B21" s="116">
        <v>78.8</v>
      </c>
      <c r="C21" s="83" t="s">
        <v>24</v>
      </c>
      <c r="D21" s="116">
        <v>71.2</v>
      </c>
      <c r="E21" s="119">
        <v>78.3</v>
      </c>
    </row>
    <row r="22" spans="1:5" ht="15">
      <c r="A22" s="115">
        <v>72.4</v>
      </c>
      <c r="B22" s="116">
        <v>79</v>
      </c>
      <c r="C22" s="83">
        <v>1994</v>
      </c>
      <c r="D22" s="120">
        <v>72.3</v>
      </c>
      <c r="E22" s="121">
        <v>78.4</v>
      </c>
    </row>
    <row r="23" spans="1:5" ht="15">
      <c r="A23" s="118">
        <v>72.5</v>
      </c>
      <c r="B23" s="117">
        <v>78.9</v>
      </c>
      <c r="C23" s="83">
        <v>1995</v>
      </c>
      <c r="D23" s="122">
        <v>72.6</v>
      </c>
      <c r="E23" s="121">
        <v>78.5</v>
      </c>
    </row>
    <row r="24" spans="1:5" ht="15">
      <c r="A24" s="118">
        <v>73.1</v>
      </c>
      <c r="B24" s="117">
        <v>79.1</v>
      </c>
      <c r="C24" s="83">
        <v>1996</v>
      </c>
      <c r="D24" s="122">
        <v>73</v>
      </c>
      <c r="E24" s="121">
        <v>78.7</v>
      </c>
    </row>
    <row r="25" spans="1:5" ht="15">
      <c r="A25" s="118">
        <v>73.6</v>
      </c>
      <c r="B25" s="117">
        <v>79.4</v>
      </c>
      <c r="C25" s="83">
        <v>1997</v>
      </c>
      <c r="D25" s="122">
        <v>73.3</v>
      </c>
      <c r="E25" s="121">
        <v>78.9</v>
      </c>
    </row>
    <row r="26" spans="1:5" ht="15">
      <c r="A26" s="118">
        <v>73.8</v>
      </c>
      <c r="B26" s="117">
        <v>79.5</v>
      </c>
      <c r="C26" s="83">
        <v>1998</v>
      </c>
      <c r="D26" s="122">
        <v>73.3</v>
      </c>
      <c r="E26" s="121">
        <v>78.9</v>
      </c>
    </row>
    <row r="27" spans="1:5" ht="15">
      <c r="A27" s="118">
        <v>73.9</v>
      </c>
      <c r="B27" s="117">
        <v>79.4</v>
      </c>
      <c r="C27" s="83">
        <v>1999</v>
      </c>
      <c r="D27" s="122">
        <v>73.4</v>
      </c>
      <c r="E27" s="121">
        <v>78.8</v>
      </c>
    </row>
    <row r="28" spans="1:5" ht="15">
      <c r="A28" s="115">
        <v>74.1</v>
      </c>
      <c r="B28" s="115">
        <v>79.5</v>
      </c>
      <c r="C28" s="83">
        <v>2000</v>
      </c>
      <c r="D28" s="121">
        <v>73.7</v>
      </c>
      <c r="E28" s="121">
        <v>78.8</v>
      </c>
    </row>
    <row r="29" spans="1:5" ht="15">
      <c r="A29" s="115">
        <v>74.4</v>
      </c>
      <c r="B29" s="115">
        <v>79.8</v>
      </c>
      <c r="C29" s="83">
        <v>2001</v>
      </c>
      <c r="D29" s="121">
        <v>74</v>
      </c>
      <c r="E29" s="121">
        <v>79.1</v>
      </c>
    </row>
    <row r="30" spans="1:5" ht="15">
      <c r="A30" s="115">
        <v>74.5</v>
      </c>
      <c r="B30" s="115">
        <v>79.9</v>
      </c>
      <c r="C30" s="83">
        <v>2002</v>
      </c>
      <c r="D30" s="121">
        <v>74.1</v>
      </c>
      <c r="E30" s="121">
        <v>79</v>
      </c>
    </row>
    <row r="31" spans="1:5" ht="15">
      <c r="A31" s="115">
        <v>74.8</v>
      </c>
      <c r="B31" s="115">
        <v>80.1</v>
      </c>
      <c r="C31" s="83">
        <v>2003</v>
      </c>
      <c r="D31" s="121">
        <v>74.3</v>
      </c>
      <c r="E31" s="121">
        <v>79.3</v>
      </c>
    </row>
    <row r="32" spans="1:5" ht="15">
      <c r="A32" s="115">
        <v>75.2</v>
      </c>
      <c r="B32" s="115">
        <v>80.4</v>
      </c>
      <c r="C32" s="83">
        <v>2004</v>
      </c>
      <c r="D32" s="121">
        <v>74.7</v>
      </c>
      <c r="E32" s="121">
        <v>79.5</v>
      </c>
    </row>
    <row r="33" spans="1:5" ht="15">
      <c r="A33" s="115" t="s">
        <v>29</v>
      </c>
      <c r="B33" s="115" t="s">
        <v>29</v>
      </c>
      <c r="C33" s="83">
        <v>2005</v>
      </c>
      <c r="D33" s="121">
        <v>74.6</v>
      </c>
      <c r="E33" s="121">
        <v>79.3</v>
      </c>
    </row>
    <row r="34" spans="1:5" ht="15">
      <c r="A34" s="115" t="s">
        <v>29</v>
      </c>
      <c r="B34" s="115" t="s">
        <v>29</v>
      </c>
      <c r="C34" s="83">
        <v>2006</v>
      </c>
      <c r="D34" s="121">
        <v>74.8</v>
      </c>
      <c r="E34" s="121">
        <v>79.6</v>
      </c>
    </row>
    <row r="35" spans="1:5" ht="15">
      <c r="A35" s="123"/>
      <c r="B35" s="123"/>
      <c r="C35" s="60"/>
      <c r="D35" s="124"/>
      <c r="E35" s="124"/>
    </row>
    <row r="36" spans="1:5" ht="12.75">
      <c r="A36" s="215" t="s">
        <v>204</v>
      </c>
      <c r="B36" s="200"/>
      <c r="C36" s="200"/>
      <c r="D36" s="200"/>
      <c r="E36" s="200"/>
    </row>
    <row r="37" spans="1:5" ht="33" customHeight="1">
      <c r="A37" s="201" t="s">
        <v>307</v>
      </c>
      <c r="B37" s="202"/>
      <c r="C37" s="202"/>
      <c r="D37" s="202"/>
      <c r="E37" s="202"/>
    </row>
    <row r="38" ht="12.75">
      <c r="A38" s="10"/>
    </row>
    <row r="39" ht="12.75">
      <c r="A39" s="1" t="s">
        <v>337</v>
      </c>
    </row>
  </sheetData>
  <mergeCells count="3">
    <mergeCell ref="C6:C7"/>
    <mergeCell ref="A36:E36"/>
    <mergeCell ref="A37:E37"/>
  </mergeCells>
  <printOptions horizontalCentered="1"/>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osr</dc:creator>
  <cp:keywords/>
  <dc:description/>
  <cp:lastModifiedBy>CrawfordSha</cp:lastModifiedBy>
  <cp:lastPrinted>2007-09-17T12:46:17Z</cp:lastPrinted>
  <dcterms:created xsi:type="dcterms:W3CDTF">1999-10-11T17:35:34Z</dcterms:created>
  <dcterms:modified xsi:type="dcterms:W3CDTF">2007-11-19T16:53:35Z</dcterms:modified>
  <cp:category/>
  <cp:version/>
  <cp:contentType/>
  <cp:contentStatus/>
</cp:coreProperties>
</file>