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'Overview'!$A$1:$D$25</definedName>
    <definedName name="_xlnm.Print_Area" localSheetId="2">'Table 1'!$A$1:$E$40</definedName>
    <definedName name="_xlnm.Print_Area" localSheetId="11">'Table 10'!$A$1:$Q$26</definedName>
    <definedName name="_xlnm.Print_Area" localSheetId="12">'Table 11'!$A$1:$I$26</definedName>
    <definedName name="_xlnm.Print_Area" localSheetId="13">'Table 12'!$A$2:$Q$24</definedName>
    <definedName name="_xlnm.Print_Area" localSheetId="14">'Table 13'!$A$1:$Q$22</definedName>
    <definedName name="_xlnm.Print_Area" localSheetId="15">'Table 14'!$A$2:$Q$30</definedName>
    <definedName name="_xlnm.Print_Area" localSheetId="16">'Table 15'!$A$1:$Q$27</definedName>
    <definedName name="_xlnm.Print_Area" localSheetId="17">'Table 16'!$A$1:$Q$25</definedName>
    <definedName name="_xlnm.Print_Area" localSheetId="19">'Table 18'!$A$1:$E$39</definedName>
    <definedName name="_xlnm.Print_Area" localSheetId="3">'Table 2'!$A$1:$Q$23</definedName>
    <definedName name="_xlnm.Print_Area" localSheetId="4">'Table 3'!$B$1:$D$40</definedName>
    <definedName name="_xlnm.Print_Area" localSheetId="5">'Table 4'!$A$1:$C$26</definedName>
    <definedName name="_xlnm.Print_Area" localSheetId="6">'Table 5'!$A$1:$G$23</definedName>
    <definedName name="_xlnm.Print_Area" localSheetId="7">'Table 6'!$A$1:$Q$25</definedName>
    <definedName name="_xlnm.Print_Area" localSheetId="8">'Table 7'!$A$1:$I$25</definedName>
    <definedName name="_xlnm.Print_Area" localSheetId="9">'Table 8'!$A$1:$Q$21</definedName>
    <definedName name="_xlnm.Print_Area" localSheetId="10">'Table 9'!$A$1:$Q$28</definedName>
  </definedNames>
  <calcPr fullCalcOnLoad="1"/>
</workbook>
</file>

<file path=xl/sharedStrings.xml><?xml version="1.0" encoding="utf-8"?>
<sst xmlns="http://schemas.openxmlformats.org/spreadsheetml/2006/main" count="1462" uniqueCount="370">
  <si>
    <t>An Overview, 1996</t>
  </si>
  <si>
    <t>Total Resident Live Births</t>
  </si>
  <si>
    <t>Resident Live Births per Day</t>
  </si>
  <si>
    <r>
      <t>Crude Birth Rate (</t>
    </r>
    <r>
      <rPr>
        <sz val="8"/>
        <rFont val="Arial"/>
        <family val="2"/>
      </rPr>
      <t>births per 1,000 population</t>
    </r>
    <r>
      <rPr>
        <sz val="10"/>
        <rFont val="Arial"/>
        <family val="2"/>
      </rPr>
      <t>)</t>
    </r>
  </si>
  <si>
    <r>
      <t>Fertility Rate (</t>
    </r>
    <r>
      <rPr>
        <sz val="8"/>
        <rFont val="Arial"/>
        <family val="2"/>
      </rPr>
      <t>births per 1,000 women 15-44</t>
    </r>
    <r>
      <rPr>
        <sz val="10"/>
        <rFont val="Arial"/>
        <family val="2"/>
      </rPr>
      <t>)</t>
    </r>
  </si>
  <si>
    <r>
      <t>First Births (</t>
    </r>
    <r>
      <rPr>
        <sz val="8"/>
        <rFont val="Arial"/>
        <family val="2"/>
      </rPr>
      <t>percent of total live births</t>
    </r>
    <r>
      <rPr>
        <sz val="10"/>
        <rFont val="Arial"/>
        <family val="2"/>
      </rPr>
      <t>)</t>
    </r>
  </si>
  <si>
    <r>
      <t>Median Birthweight in Grams (</t>
    </r>
    <r>
      <rPr>
        <sz val="8"/>
        <rFont val="Arial"/>
        <family val="2"/>
      </rPr>
      <t>live births</t>
    </r>
    <r>
      <rPr>
        <sz val="10"/>
        <rFont val="Arial"/>
        <family val="2"/>
      </rPr>
      <t>)</t>
    </r>
  </si>
  <si>
    <t>Low Birthweight Live Births</t>
  </si>
  <si>
    <r>
      <t>Low Birthweight Ratio (</t>
    </r>
    <r>
      <rPr>
        <sz val="8"/>
        <rFont val="Arial"/>
        <family val="2"/>
      </rPr>
      <t>per 1,000 live births</t>
    </r>
    <r>
      <rPr>
        <sz val="10"/>
        <rFont val="Arial"/>
        <family val="2"/>
      </rPr>
      <t>)</t>
    </r>
  </si>
  <si>
    <r>
      <t>Median Age of Mother (</t>
    </r>
    <r>
      <rPr>
        <sz val="8"/>
        <rFont val="Arial"/>
        <family val="2"/>
      </rPr>
      <t>live births</t>
    </r>
    <r>
      <rPr>
        <sz val="10"/>
        <rFont val="Arial"/>
        <family val="2"/>
      </rPr>
      <t>)</t>
    </r>
  </si>
  <si>
    <t>Live Births with Congenital Anomalies</t>
  </si>
  <si>
    <t>Congenital Anomalies per 10,000 Live Births</t>
  </si>
  <si>
    <t>Live Births with No Prenatal Care</t>
  </si>
  <si>
    <r>
      <t>No Prenatal Care Ratio (</t>
    </r>
    <r>
      <rPr>
        <sz val="8"/>
        <rFont val="Arial"/>
        <family val="2"/>
      </rPr>
      <t>per 1,000 live births</t>
    </r>
    <r>
      <rPr>
        <sz val="10"/>
        <rFont val="Arial"/>
        <family val="2"/>
      </rPr>
      <t>)</t>
    </r>
  </si>
  <si>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</si>
  <si>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</si>
  <si>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</si>
  <si>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</si>
  <si>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</si>
  <si>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</si>
  <si>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</si>
  <si>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</si>
  <si>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</si>
  <si>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Selected Years, 1900 - 1996</t>
  </si>
  <si>
    <t>United States</t>
  </si>
  <si>
    <t>Michigan</t>
  </si>
  <si>
    <t>Number</t>
  </si>
  <si>
    <t>Rate</t>
  </si>
  <si>
    <t>Year</t>
  </si>
  <si>
    <t>---</t>
  </si>
  <si>
    <t>1900</t>
  </si>
  <si>
    <t>2,618,000</t>
  </si>
  <si>
    <t xml:space="preserve"> 21.3</t>
  </si>
  <si>
    <t>1930</t>
  </si>
  <si>
    <t>4,257,850</t>
  </si>
  <si>
    <t xml:space="preserve"> 23.7</t>
  </si>
  <si>
    <t>1960</t>
  </si>
  <si>
    <t>3,731,386</t>
  </si>
  <si>
    <t xml:space="preserve"> 18.4</t>
  </si>
  <si>
    <t>1970</t>
  </si>
  <si>
    <t>3,612,258</t>
  </si>
  <si>
    <t xml:space="preserve"> 15.9</t>
  </si>
  <si>
    <t>1980</t>
  </si>
  <si>
    <t>3,629,238</t>
  </si>
  <si>
    <t xml:space="preserve"> 15.8</t>
  </si>
  <si>
    <t>1981</t>
  </si>
  <si>
    <t>3,680,537</t>
  </si>
  <si>
    <t>1982</t>
  </si>
  <si>
    <t>3,638,933</t>
  </si>
  <si>
    <t>1983</t>
  </si>
  <si>
    <t>3,669,141</t>
  </si>
  <si>
    <t>1984</t>
  </si>
  <si>
    <t>3,760,561</t>
  </si>
  <si>
    <t>1985</t>
  </si>
  <si>
    <t>3,756,547</t>
  </si>
  <si>
    <t xml:space="preserve"> 15.6</t>
  </si>
  <si>
    <t>1986</t>
  </si>
  <si>
    <t>3,809,394</t>
  </si>
  <si>
    <t xml:space="preserve"> 15.7</t>
  </si>
  <si>
    <t>1987</t>
  </si>
  <si>
    <t>3,909,510</t>
  </si>
  <si>
    <t>1988</t>
  </si>
  <si>
    <t>4,040,958</t>
  </si>
  <si>
    <t>1989</t>
  </si>
  <si>
    <t>4,158,212</t>
  </si>
  <si>
    <t>1990</t>
  </si>
  <si>
    <t>4,110,907</t>
  </si>
  <si>
    <t>1991</t>
  </si>
  <si>
    <t>4,065,014</t>
  </si>
  <si>
    <t>1992</t>
  </si>
  <si>
    <t>1993</t>
  </si>
  <si>
    <t>14.8</t>
  </si>
  <si>
    <t>Note:  Rates are live births per 1,000 population.</t>
  </si>
  <si>
    <t>Table 1.2</t>
  </si>
  <si>
    <t>Live Births and Percent Distribution by Age, Race and Ancestry of Mother,</t>
  </si>
  <si>
    <t>Michigan Residents, 1996</t>
  </si>
  <si>
    <t>Race</t>
  </si>
  <si>
    <t>Ancestry</t>
  </si>
  <si>
    <t>Mother</t>
  </si>
  <si>
    <t>All Races</t>
  </si>
  <si>
    <t>White</t>
  </si>
  <si>
    <t>Black</t>
  </si>
  <si>
    <t>Amer. Indian</t>
  </si>
  <si>
    <t>Asian &amp; P.I.</t>
  </si>
  <si>
    <t>All Other Races</t>
  </si>
  <si>
    <t>Arab</t>
  </si>
  <si>
    <t>Hispanic</t>
  </si>
  <si>
    <t>%</t>
  </si>
  <si>
    <t>Unknown</t>
  </si>
  <si>
    <t>&lt; 15</t>
  </si>
  <si>
    <t xml:space="preserve">* </t>
  </si>
  <si>
    <t xml:space="preserve">--- </t>
  </si>
  <si>
    <t>15-19</t>
  </si>
  <si>
    <t>20-24</t>
  </si>
  <si>
    <t>25-29</t>
  </si>
  <si>
    <t>30-34</t>
  </si>
  <si>
    <t>35-39</t>
  </si>
  <si>
    <t>40 +</t>
  </si>
  <si>
    <t>Not Stated</t>
  </si>
  <si>
    <t xml:space="preserve">    Total</t>
  </si>
  <si>
    <t>Median Age at</t>
  </si>
  <si>
    <t>Last Birthday</t>
  </si>
  <si>
    <t>Source:  1996 Michigan Residents Birth File, Division for Vital Records and Health Statistics, MDCH</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</si>
  <si>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</si>
  <si>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</si>
  <si>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</si>
  <si>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</si>
  <si>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</si>
  <si>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</si>
  <si>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</si>
  <si>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</si>
  <si>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</si>
  <si>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</si>
  <si>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</si>
  <si>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</si>
  <si>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</si>
  <si>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</si>
  <si>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</si>
  <si>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</si>
  <si>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</si>
  <si>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</si>
  <si>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</si>
  <si>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</si>
  <si>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</si>
  <si>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</si>
  <si>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</si>
  <si>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</si>
  <si>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</si>
  <si>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</si>
  <si>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</si>
  <si>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</si>
  <si>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</si>
  <si>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</si>
  <si>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</si>
  <si>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</si>
  <si>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</si>
  <si>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 xml:space="preserve"> 89.2</t>
  </si>
  <si>
    <t>118.0</t>
  </si>
  <si>
    <t xml:space="preserve"> 87.9</t>
  </si>
  <si>
    <t xml:space="preserve"> 68.4</t>
  </si>
  <si>
    <t xml:space="preserve"> 67.4</t>
  </si>
  <si>
    <t xml:space="preserve"> 67.3</t>
  </si>
  <si>
    <t xml:space="preserve"> 65.8</t>
  </si>
  <si>
    <t xml:space="preserve"> 65.4</t>
  </si>
  <si>
    <t xml:space="preserve"> 69.2</t>
  </si>
  <si>
    <t xml:space="preserve"> 70.9</t>
  </si>
  <si>
    <t xml:space="preserve"> 69.6</t>
  </si>
  <si>
    <t xml:space="preserve"> 68.9</t>
  </si>
  <si>
    <t>65.6</t>
  </si>
  <si>
    <t>65.4</t>
  </si>
  <si>
    <t>Note:  Rates are live births per 1,000 women 15-44.</t>
  </si>
  <si>
    <t>Table 1.4</t>
  </si>
  <si>
    <t>Fertility Rates by Race of Mother</t>
  </si>
  <si>
    <t>Michigan Residents, Selected Years, 1970-1996</t>
  </si>
  <si>
    <t xml:space="preserve">   Fertility Rate</t>
  </si>
  <si>
    <t>Percent</t>
  </si>
  <si>
    <t>Change</t>
  </si>
  <si>
    <t>1970-1996</t>
  </si>
  <si>
    <t>Table 1.5</t>
  </si>
  <si>
    <t>Live Births to Women Reporting Prior Pregnancy Terminations</t>
  </si>
  <si>
    <t>by Time Span Between Last and Current Termination and by</t>
  </si>
  <si>
    <t>Whether Prior Termination Resulted in a Live Birth or a Fetal Death</t>
  </si>
  <si>
    <t>Time Span</t>
  </si>
  <si>
    <t>Prior Live Birth</t>
  </si>
  <si>
    <t xml:space="preserve">  Total</t>
  </si>
  <si>
    <t xml:space="preserve">  &lt; 1</t>
  </si>
  <si>
    <t xml:space="preserve">  1 - 2</t>
  </si>
  <si>
    <t xml:space="preserve">  2 - 3</t>
  </si>
  <si>
    <t xml:space="preserve">  3 - 5</t>
  </si>
  <si>
    <t xml:space="preserve">  5 +</t>
  </si>
  <si>
    <t>Median</t>
  </si>
  <si>
    <t xml:space="preserve">  2 yrs.,   7  mos</t>
  </si>
  <si>
    <t xml:space="preserve">  2  yrs.,   9  mos</t>
  </si>
  <si>
    <t xml:space="preserve">  1  yrs.,  10   mos</t>
  </si>
  <si>
    <t>Source:  1996 Michigan Resident Birth File, Division for Vital Records and Health Statistics, MDCH</t>
  </si>
  <si>
    <t>Table 1.6</t>
  </si>
  <si>
    <t>Beginning in the First Trimester by Age, Race and Ancestry of Mother</t>
  </si>
  <si>
    <t>Asian  &amp; P.I.</t>
  </si>
  <si>
    <t>&lt;15</t>
  </si>
  <si>
    <t>40+</t>
  </si>
  <si>
    <t>Table 1.7</t>
  </si>
  <si>
    <t>Live Births and Birth Ratios with No Prenatal Care by Age and Race of Mother</t>
  </si>
  <si>
    <t>Ratio</t>
  </si>
  <si>
    <t>Table 1.8</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</si>
  <si>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</si>
  <si>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</si>
  <si>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</si>
  <si>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</si>
  <si>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</si>
  <si>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</si>
  <si>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</si>
  <si>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</si>
  <si>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</si>
  <si>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</si>
  <si>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</si>
  <si>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</si>
  <si>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Other</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</si>
  <si>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</si>
  <si>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</si>
  <si>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</si>
  <si>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</si>
  <si>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</si>
  <si>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</si>
  <si>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</si>
  <si>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</si>
  <si>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</si>
  <si>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</si>
  <si>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</si>
  <si>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</si>
  <si>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</si>
  <si>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</si>
  <si>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</si>
  <si>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</si>
  <si>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1,500-2,499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</si>
  <si>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</si>
  <si>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</si>
  <si>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</si>
  <si>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</si>
  <si>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</si>
  <si>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</si>
  <si>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</si>
  <si>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</si>
  <si>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</si>
  <si>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</si>
  <si>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Complications of Labor/Delivery, Race and Ancestry of Mother</t>
  </si>
  <si>
    <t>Complications of Labor/Delivery</t>
  </si>
  <si>
    <t>Meconium, moderate/heavy</t>
  </si>
  <si>
    <t>Fetal distress</t>
  </si>
  <si>
    <t>Breech/Malpresentation</t>
  </si>
  <si>
    <t>Premature rupture of membranes (&gt;12hours)</t>
  </si>
  <si>
    <t>Dysfunctional Labor</t>
  </si>
  <si>
    <t>Precipitate labor (&lt;3 hours)</t>
  </si>
  <si>
    <t>Cephalopelvic disproportion</t>
  </si>
  <si>
    <t>Prolonged labor</t>
  </si>
  <si>
    <t xml:space="preserve">      At least one complication</t>
  </si>
  <si>
    <t>Total Live Births</t>
  </si>
  <si>
    <t>Table 1.13</t>
  </si>
  <si>
    <t xml:space="preserve">      Race</t>
  </si>
  <si>
    <t xml:space="preserve">    Maternal Risk Factors</t>
  </si>
  <si>
    <t>Smoked tobacco while pregnant</t>
  </si>
  <si>
    <t>Weight gain less than 16 pounds while pregnant</t>
  </si>
  <si>
    <t>Drank alcohol while pregnant</t>
  </si>
  <si>
    <t>Table 1.14</t>
  </si>
  <si>
    <t xml:space="preserve">  Race</t>
  </si>
  <si>
    <t>Risk Factors</t>
  </si>
  <si>
    <t xml:space="preserve">Amer. Indian      </t>
  </si>
  <si>
    <t>Hypertension, pregnancy-associated</t>
  </si>
  <si>
    <t>Diabetes</t>
  </si>
  <si>
    <t>Hydramnios/Oligohydramnios</t>
  </si>
  <si>
    <t>Anemia (Hct. 30/Hgb. 10)</t>
  </si>
  <si>
    <t>Previous infant 4000+ grams</t>
  </si>
  <si>
    <t>Previous preterm or small-for-gestational</t>
  </si>
  <si>
    <t xml:space="preserve">  age infant</t>
  </si>
  <si>
    <t>Uterine bleeding</t>
  </si>
  <si>
    <t>Lung Disease</t>
  </si>
  <si>
    <t>Herpes</t>
  </si>
  <si>
    <t>Drug Use</t>
  </si>
  <si>
    <t>RH Sensitive</t>
  </si>
  <si>
    <t>Hypertension, chronic</t>
  </si>
  <si>
    <r>
      <t xml:space="preserve">     </t>
    </r>
    <r>
      <rPr>
        <i/>
        <sz val="9"/>
        <rFont val="Arial"/>
        <family val="2"/>
      </rPr>
      <t>At least one medical risk</t>
    </r>
  </si>
  <si>
    <t>Table 1.15</t>
  </si>
  <si>
    <t xml:space="preserve">      Procedures</t>
  </si>
  <si>
    <t xml:space="preserve">  Vacuum</t>
  </si>
  <si>
    <t xml:space="preserve">  Forceps</t>
  </si>
  <si>
    <t xml:space="preserve">      Method</t>
  </si>
  <si>
    <t xml:space="preserve">  Vaginal</t>
  </si>
  <si>
    <t xml:space="preserve">     Vaginal birth after previous C-section</t>
  </si>
  <si>
    <t xml:space="preserve">  Primary C-section</t>
  </si>
  <si>
    <t xml:space="preserve">  Repeat C-section</t>
  </si>
  <si>
    <t xml:space="preserve">  Unknown</t>
  </si>
  <si>
    <t>Table 1.16</t>
  </si>
  <si>
    <t>and Ancestry of Mother</t>
  </si>
  <si>
    <t xml:space="preserve">   Abnormal Conditions</t>
  </si>
  <si>
    <t>Assisted ventilation &lt;30 minutes</t>
  </si>
  <si>
    <t>5 minute Apgar &lt;7</t>
  </si>
  <si>
    <t>Hyaline membrane disease/RDS</t>
  </si>
  <si>
    <t>Assisted ventilation &gt;30 minutes</t>
  </si>
  <si>
    <t>Birth injury</t>
  </si>
  <si>
    <t>At least one condition</t>
  </si>
  <si>
    <t>Table 1.17</t>
  </si>
  <si>
    <t>Live Births by Plurality</t>
  </si>
  <si>
    <t>Michigan Residents, 1980-1996</t>
  </si>
  <si>
    <t>Table 1.18</t>
  </si>
  <si>
    <t>Michigan Live Births</t>
  </si>
  <si>
    <t>Occurring Outside Michigan to Michigan Residents by Place of Occurrence</t>
  </si>
  <si>
    <t>and Occurring in Michigan to Non-Michigan Residents by Place of Residence, 1996</t>
  </si>
  <si>
    <t>Geographic Area</t>
  </si>
  <si>
    <t>Ohio</t>
  </si>
  <si>
    <t>Indiana</t>
  </si>
  <si>
    <t>Wisconsin</t>
  </si>
  <si>
    <t>Illinois</t>
  </si>
  <si>
    <t>Florida</t>
  </si>
  <si>
    <t>New York</t>
  </si>
  <si>
    <t>Texas</t>
  </si>
  <si>
    <t>Pennsylvania</t>
  </si>
  <si>
    <t>Louisiana</t>
  </si>
  <si>
    <t>Missouri</t>
  </si>
  <si>
    <t>New Jersey</t>
  </si>
  <si>
    <t>Tennessee</t>
  </si>
  <si>
    <t>Colorado</t>
  </si>
  <si>
    <t>Maine</t>
  </si>
  <si>
    <t>South Carolina</t>
  </si>
  <si>
    <t>Georgia</t>
  </si>
  <si>
    <t>Kentucky</t>
  </si>
  <si>
    <t>Massachusetts</t>
  </si>
  <si>
    <t>North Carolina</t>
  </si>
  <si>
    <t>Oklahoma</t>
  </si>
  <si>
    <t>Virginia</t>
  </si>
  <si>
    <t>Other States</t>
  </si>
  <si>
    <t>Canada</t>
  </si>
  <si>
    <t>Other Countries</t>
  </si>
  <si>
    <t xml:space="preserve">*  </t>
  </si>
  <si>
    <t>Live Births to Non-residents Occurring in Michigan</t>
  </si>
  <si>
    <t>Live Births to Residents Occurring Outside Michigan</t>
  </si>
  <si>
    <t>Live Births</t>
  </si>
  <si>
    <t>Sets of Twins</t>
  </si>
  <si>
    <t>Sets of Triplets</t>
  </si>
  <si>
    <t>Sets of 4 or More</t>
  </si>
  <si>
    <t>Procedures During and Method of Delivery</t>
  </si>
  <si>
    <t>Age of Mother in Years</t>
  </si>
  <si>
    <r>
      <t xml:space="preserve">Level of Prenatal Care </t>
    </r>
    <r>
      <rPr>
        <i/>
        <sz val="8"/>
        <rFont val="Arial"/>
        <family val="2"/>
      </rPr>
      <t xml:space="preserve">(Kessner Index) </t>
    </r>
  </si>
  <si>
    <t>Weight at Birth in Grams</t>
  </si>
  <si>
    <t>Other Prior Termination</t>
  </si>
  <si>
    <t>Time Span in Years</t>
  </si>
  <si>
    <t>Note:  Asterisk (*) indicates that the data do not meet standards or reliability or precision.</t>
  </si>
  <si>
    <t>Source:  1996 Michigan Residents Birth File, Division for Vital Records and Health Statistics,  MDCH</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</si>
  <si>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</si>
  <si>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only in the "All Races" column. Asterisk (*) indicates that the data do not meet standards or reliability or precision.</t>
  </si>
  <si>
    <t>Note:  Records with race not stated are included only in the "All Races" column. Vaginal birth method includes "Vaginal birth after previous C-section". Asterisk (*) indicates that the data do not meet standards or reliability or precision.</t>
  </si>
  <si>
    <t>Note:  Records with race not stated are included only in the "All Races" column. Births with at least one medical risk does not equal the sum of all the risk factors specified because mothers may have multiple risk factors. Asterisk (*) indicates that the data do not meet standards or reliability or precision.</t>
  </si>
  <si>
    <t>Note:  Rates are number of live births with congenital anomalies per 10,000 live births (Table 1.2). Asterisk (*) indicates that data do not meet standards of reliability or precision.</t>
  </si>
  <si>
    <t>Median age at last birthday</t>
  </si>
  <si>
    <t>Note: Low Weight is defined as less than 2,500 grams. The ratio denominators obtained from Table 1.8. The Kessner Index is a classification of prenatal care based on the month of pregnancy in which prenatal care began, the number of prenatal visits and the length of pregnancy (i.e. for shorter pregnancies, fewer prenatal visits constitute adequate care).</t>
  </si>
  <si>
    <t>Note:  Records with race not stated are in the "All Races" column. In order to conform to national standards, the definition of low birthweight was changed in 1984 to less than 2,500 grams. Asterisk (*) indicates that data do not meet standards of reliability or precision.</t>
  </si>
  <si>
    <t>Note: The Kessner Index is a classification of prenatal care based on the month of pregnancy in which prenatal care began, the number of prenatal visits and the length of pregnancy (i.e. for shorter pregnancies, fewer prenatal visits constitute adequate care). Records with race not stated are included only in the "All Races" column. Asterisk (*) indicates that data do not meet standards of reliability or precision.</t>
  </si>
  <si>
    <t>Note:  Records with race not stated are included in the "All Races" column only. Ratios are per 1,000 live births to mothers in the specific age and race group (Table 1.2). Asterisk (*) indicates that data do not meet standards of reliability or precision.</t>
  </si>
  <si>
    <t>Median Age at Last Birthday</t>
  </si>
  <si>
    <t>Note:      Percents are calculated by using the numbers in Table 1.2 as the denominator. Records with race not stated are included only in the "All Races" column. Asterisk (*) indicates that data do not meet standards of reliability or precision.</t>
  </si>
  <si>
    <t>Note: Deaths of fetuses of twenty or more weeks gestation or weighting 400 grams or more.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 Fetal deaths as defined for the pregnancy history on the fetal death record is a fetal death of any gestational age.</t>
  </si>
  <si>
    <t>Source:  1970-1996 Michigan Residents Birth File, Division for Vital Records and Health Statistics, MDCH</t>
  </si>
  <si>
    <t>Source:  1900-1996 Michigan Residents Birth File, Division for Vital Records and Health Statistics, MDCH</t>
  </si>
  <si>
    <t>Note:   Totals may not add to 100 percent due to rounding. Records with race not stated are included only in the "All Races" column. Asterisk (*) indicates that the data do not meet standards of reliability or precision.</t>
  </si>
  <si>
    <t>INDEX</t>
  </si>
  <si>
    <r>
      <t>Table 1</t>
    </r>
    <r>
      <rPr>
        <sz val="10"/>
        <rFont val="Comic Sans MS"/>
        <family val="4"/>
      </rPr>
      <t xml:space="preserve">  Live Births and Crude Birth Rates Michigan and United States Residents Selected Years, 1900 - 1996</t>
    </r>
  </si>
  <si>
    <r>
      <t>Table 2</t>
    </r>
    <r>
      <rPr>
        <sz val="10"/>
        <rFont val="Comic Sans MS"/>
        <family val="4"/>
      </rPr>
      <t xml:space="preserve"> Live Births and Percent Distribution by Age, Race and Ancestry of Mother, Michigan Residents, 1996</t>
    </r>
  </si>
  <si>
    <r>
      <t>Table 3</t>
    </r>
    <r>
      <rPr>
        <sz val="10"/>
        <rFont val="Comic Sans MS"/>
        <family val="4"/>
      </rPr>
      <t xml:space="preserve"> Fertility Rates Michigan and United States Residents Selected Years, 1900 - 1996</t>
    </r>
  </si>
  <si>
    <r>
      <t>Table 4</t>
    </r>
    <r>
      <rPr>
        <sz val="10"/>
        <rFont val="Comic Sans MS"/>
        <family val="4"/>
      </rPr>
      <t xml:space="preserve"> Fertility Rates by Race of Mother, Michigan Residents, 1970 - 1996</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</si>
  <si>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1996</t>
    </r>
  </si>
  <si>
    <r>
      <t>Table 6</t>
    </r>
    <r>
      <rPr>
        <sz val="10"/>
        <rFont val="Comic Sans MS"/>
        <family val="4"/>
      </rPr>
      <t xml:space="preserve"> Number and Percents of Live Births with Prenatal Care Beginning in the First Trimester by Age, Race and Ancestry of Mother, Michigan Residents, 1996</t>
    </r>
  </si>
  <si>
    <r>
      <t>Table 7</t>
    </r>
    <r>
      <rPr>
        <sz val="10"/>
        <rFont val="Comic Sans MS"/>
        <family val="4"/>
      </rPr>
      <t xml:space="preserve"> Live Births and Birth Ratios with No Prenatal Care by Age and Race  of Mother, Michigan Residents, 1996</t>
    </r>
  </si>
  <si>
    <r>
      <t>Table 8</t>
    </r>
    <r>
      <rPr>
        <sz val="10"/>
        <rFont val="Comic Sans MS"/>
        <family val="4"/>
      </rPr>
      <t xml:space="preserve"> Number and Percent of Live Births by Level of Prenatal Care, Race and Ancestry of Mother, Michigan Residents, 1996</t>
    </r>
  </si>
  <si>
    <r>
      <t>Table 9</t>
    </r>
    <r>
      <rPr>
        <sz val="10"/>
        <rFont val="Comic Sans MS"/>
        <family val="4"/>
      </rPr>
      <t xml:space="preserve"> Number and Percent of Live Births by Birth Weight, Race and Ancestry of Mother, Michigan Residents, 1996</t>
    </r>
  </si>
  <si>
    <r>
      <t>Table 11</t>
    </r>
    <r>
      <rPr>
        <sz val="10"/>
        <rFont val="Comic Sans MS"/>
        <family val="4"/>
      </rPr>
      <t xml:space="preserve"> Live Births with Congenital Anomalies Reported and Congenital Anomaly Rates by Age and Race of Mother, Michigan Residents, 1996</t>
    </r>
  </si>
  <si>
    <r>
      <t>Table 12</t>
    </r>
    <r>
      <rPr>
        <sz val="10"/>
        <rFont val="Comic Sans MS"/>
        <family val="4"/>
      </rPr>
      <t xml:space="preserve"> Number and Percent of Live Births by Complications of Labor/Delivery, Race and Ancestry of Mother, Michigan Residents, 1996</t>
    </r>
  </si>
  <si>
    <r>
      <t>Table 13</t>
    </r>
    <r>
      <rPr>
        <sz val="10"/>
        <rFont val="Comic Sans MS"/>
        <family val="4"/>
      </rPr>
      <t xml:space="preserve"> Number and Percent of Live Births by Maternal Risk Factors, Race and Ancestry of Mother, Michigan Residents, 1996</t>
    </r>
  </si>
  <si>
    <r>
      <t>Table 14</t>
    </r>
    <r>
      <rPr>
        <sz val="10"/>
        <rFont val="Comic Sans MS"/>
        <family val="4"/>
      </rPr>
      <t xml:space="preserve"> Number and Percent of Live Births by Medical Risk Factors, Race and Ancestry of Mother, Michigan Residents, 1996</t>
    </r>
  </si>
  <si>
    <r>
      <t>Table 15</t>
    </r>
    <r>
      <rPr>
        <sz val="10"/>
        <rFont val="Comic Sans MS"/>
        <family val="4"/>
      </rPr>
      <t xml:space="preserve"> Number and Percent of Live Births by Method of Delivery, Race and Ancestry of Mother, Michigan Residents, 1996</t>
    </r>
  </si>
  <si>
    <r>
      <t>Table 16</t>
    </r>
    <r>
      <rPr>
        <sz val="10"/>
        <rFont val="Comic Sans MS"/>
        <family val="4"/>
      </rPr>
      <t xml:space="preserve"> Number and Percent of Live Births with Abnormal Conditions by Race and Ancestry of Mother, Michigan Residents, 1996</t>
    </r>
  </si>
  <si>
    <t>Number and Percent of Live Births With Abnormal Conditions by Race</t>
  </si>
  <si>
    <t>Number and Percent of Live Births by Method of Delivery, Race and Ancestry of Mother</t>
  </si>
  <si>
    <t>Number and Percent of Live Births by Medical Risk Factors, Race and Ancestry of Mother</t>
  </si>
  <si>
    <t>Number and Percent of Live Births by Maternal Risk Factors, Race and Ancestry of Mother</t>
  </si>
  <si>
    <t>Number and Percent of Live Births by</t>
  </si>
  <si>
    <r>
      <t>Number and Percent of Low Birthweight</t>
    </r>
    <r>
      <rPr>
        <b/>
        <vertAlign val="superscript"/>
        <sz val="10"/>
        <rFont val="Arial"/>
        <family val="2"/>
      </rPr>
      <t xml:space="preserve"> </t>
    </r>
    <r>
      <rPr>
        <b/>
        <sz val="10"/>
        <rFont val="Arial"/>
        <family val="2"/>
      </rPr>
      <t>Live Births</t>
    </r>
  </si>
  <si>
    <t>Number and Percent of Live Births by Birth Weight, Race and Ancestry of Mother,</t>
  </si>
  <si>
    <t>Number and Percent of Live Births by Level of Prenatal Care, Race and Ancestry of Mother,</t>
  </si>
  <si>
    <r>
      <t>Number and Percent</t>
    </r>
    <r>
      <rPr>
        <b/>
        <vertAlign val="superscript"/>
        <sz val="10"/>
        <rFont val="Arial"/>
        <family val="2"/>
      </rPr>
      <t xml:space="preserve"> </t>
    </r>
    <r>
      <rPr>
        <b/>
        <sz val="10"/>
        <rFont val="Arial"/>
        <family val="2"/>
      </rPr>
      <t>of Live Births with Prenatal Care</t>
    </r>
  </si>
  <si>
    <r>
      <t>Table 10</t>
    </r>
    <r>
      <rPr>
        <sz val="10"/>
        <rFont val="Comic Sans MS"/>
        <family val="4"/>
      </rPr>
      <t xml:space="preserve"> Number and Percent of Low BirthWeight Live Births by Level of Prenatal Care, Race and Ancestry of Mother, Michigan Residents, 1996</t>
    </r>
  </si>
  <si>
    <r>
      <t xml:space="preserve">Table 17 </t>
    </r>
    <r>
      <rPr>
        <sz val="10"/>
        <rFont val="Comic Sans MS"/>
        <family val="4"/>
      </rPr>
      <t>Live Births by Plurality, Michigan Residents, 1980 - 1996</t>
    </r>
  </si>
  <si>
    <r>
      <t>Table 18</t>
    </r>
    <r>
      <rPr>
        <sz val="10"/>
        <rFont val="Comic Sans MS"/>
        <family val="4"/>
      </rPr>
      <t xml:space="preserve"> Michigan Live Births Occurring Outside of Michigan by Place of Occurrence and Occurring in Michigan to Non-Michigan Residents by Place of Residence, 1996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</si>
</sst>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s>
  <fonts count="15">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0"/>
      <color indexed="10"/>
      <name val="Arial"/>
      <family val="2"/>
    </font>
    <font>
      <sz val="8"/>
      <name val="Arial"/>
      <family val="2"/>
    </font>
    <font>
      <i/>
      <sz val="8"/>
      <name val="Arial"/>
      <family val="2"/>
    </font>
    <font>
      <i/>
      <sz val="9"/>
      <name val="Arial"/>
      <family val="2"/>
    </font>
    <font>
      <sz val="10"/>
      <name val="Comic Sans MS"/>
      <family val="4"/>
    </font>
    <font>
      <b/>
      <sz val="10"/>
      <name val="Comic Sans MS"/>
      <family val="4"/>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3" fontId="4" fillId="0" borderId="1" xfId="0" applyNumberFormat="1" applyFont="1" applyBorder="1" applyAlignment="1" applyProtection="1">
      <alignment horizontal="center"/>
      <protection/>
    </xf>
    <xf numFmtId="3" fontId="4" fillId="0" borderId="1" xfId="0" applyNumberFormat="1" applyFont="1" applyBorder="1" applyAlignment="1">
      <alignment horizontal="center"/>
    </xf>
    <xf numFmtId="0" fontId="4" fillId="0" borderId="1" xfId="0" applyFont="1" applyBorder="1" applyAlignment="1">
      <alignment/>
    </xf>
    <xf numFmtId="168" fontId="4" fillId="0" borderId="1" xfId="0" applyNumberFormat="1" applyFont="1" applyBorder="1" applyAlignment="1" applyProtection="1">
      <alignment horizontal="center"/>
      <protection/>
    </xf>
    <xf numFmtId="0" fontId="4" fillId="0" borderId="0" xfId="0" applyFont="1" applyBorder="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168" fontId="4" fillId="0" borderId="1" xfId="0" applyNumberFormat="1" applyFont="1" applyBorder="1" applyAlignment="1">
      <alignment horizontal="center"/>
    </xf>
    <xf numFmtId="168" fontId="4" fillId="0" borderId="1" xfId="0" applyNumberFormat="1" applyFont="1" applyBorder="1" applyAlignment="1" applyProtection="1" quotePrefix="1">
      <alignment horizontal="center"/>
      <protection/>
    </xf>
    <xf numFmtId="0" fontId="4" fillId="0" borderId="1" xfId="0" applyFont="1" applyBorder="1" applyAlignment="1">
      <alignment horizontal="center"/>
    </xf>
    <xf numFmtId="37" fontId="4" fillId="0" borderId="1"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0" fontId="4" fillId="0" borderId="0" xfId="0" applyFont="1" applyAlignment="1" applyProtection="1" quotePrefix="1">
      <alignment horizontal="left"/>
      <protection/>
    </xf>
    <xf numFmtId="0" fontId="5" fillId="0" borderId="0" xfId="0" applyFont="1" applyAlignment="1">
      <alignment horizontal="centerContinuous"/>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3" fontId="4" fillId="0" borderId="1" xfId="0" applyNumberFormat="1" applyFont="1" applyBorder="1" applyAlignment="1">
      <alignment/>
    </xf>
    <xf numFmtId="168" fontId="4" fillId="0" borderId="1" xfId="0" applyNumberFormat="1" applyFont="1" applyBorder="1" applyAlignment="1">
      <alignment/>
    </xf>
    <xf numFmtId="3" fontId="4" fillId="0" borderId="1" xfId="0" applyNumberFormat="1" applyFont="1" applyBorder="1" applyAlignment="1" applyProtection="1">
      <alignment/>
      <protection/>
    </xf>
    <xf numFmtId="168" fontId="4" fillId="0" borderId="1" xfId="0" applyNumberFormat="1" applyFont="1" applyBorder="1" applyAlignment="1" applyProtection="1">
      <alignment/>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quotePrefix="1">
      <alignment/>
      <protection/>
    </xf>
    <xf numFmtId="166" fontId="4" fillId="0" borderId="1" xfId="0" applyNumberFormat="1" applyFont="1" applyBorder="1" applyAlignment="1" applyProtection="1">
      <alignment/>
      <protection/>
    </xf>
    <xf numFmtId="166" fontId="4" fillId="0" borderId="0" xfId="0" applyNumberFormat="1" applyFont="1" applyAlignment="1">
      <alignment/>
    </xf>
    <xf numFmtId="0" fontId="4" fillId="0" borderId="1" xfId="0" applyFont="1" applyBorder="1" applyAlignment="1">
      <alignment/>
    </xf>
    <xf numFmtId="37" fontId="4" fillId="0" borderId="1" xfId="0" applyNumberFormat="1" applyFont="1" applyBorder="1" applyAlignment="1">
      <alignment/>
    </xf>
    <xf numFmtId="37" fontId="4" fillId="0" borderId="1" xfId="0" applyNumberFormat="1" applyFont="1" applyBorder="1" applyAlignment="1" quotePrefix="1">
      <alignment/>
    </xf>
    <xf numFmtId="166" fontId="4" fillId="0" borderId="1" xfId="0" applyNumberFormat="1" applyFont="1" applyBorder="1" applyAlignment="1">
      <alignment/>
    </xf>
    <xf numFmtId="37" fontId="4" fillId="0" borderId="1" xfId="0" applyNumberFormat="1" applyFont="1" applyBorder="1" applyAlignment="1" quotePrefix="1">
      <alignment horizontal="right"/>
    </xf>
    <xf numFmtId="166"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37" fontId="4" fillId="0" borderId="0" xfId="0" applyNumberFormat="1" applyFont="1" applyBorder="1" applyAlignment="1" applyProtection="1">
      <alignment/>
      <protection/>
    </xf>
    <xf numFmtId="37" fontId="4" fillId="0" borderId="0" xfId="0" applyNumberFormat="1" applyFont="1" applyBorder="1" applyAlignment="1">
      <alignment/>
    </xf>
    <xf numFmtId="37" fontId="4" fillId="0" borderId="0" xfId="0" applyNumberFormat="1" applyFont="1" applyBorder="1" applyAlignment="1" applyProtection="1" quotePrefix="1">
      <alignment horizontal="right"/>
      <protection/>
    </xf>
    <xf numFmtId="37" fontId="4" fillId="0" borderId="1" xfId="0" applyNumberFormat="1" applyFont="1" applyBorder="1" applyAlignment="1" applyProtection="1">
      <alignment horizontal="right"/>
      <protection/>
    </xf>
    <xf numFmtId="166" fontId="4" fillId="0" borderId="1" xfId="0" applyNumberFormat="1" applyFont="1" applyBorder="1" applyAlignment="1">
      <alignment/>
    </xf>
    <xf numFmtId="166" fontId="4" fillId="0" borderId="1" xfId="0" applyNumberFormat="1" applyFont="1" applyBorder="1" applyAlignment="1" applyProtection="1">
      <alignment/>
      <protection/>
    </xf>
    <xf numFmtId="0" fontId="5" fillId="0" borderId="0" xfId="0" applyFont="1" applyAlignment="1">
      <alignment horizontal="centerContinuous"/>
    </xf>
    <xf numFmtId="166" fontId="4" fillId="0" borderId="1" xfId="0" applyNumberFormat="1" applyFont="1" applyBorder="1" applyAlignment="1" quotePrefix="1">
      <alignment horizontal="right"/>
    </xf>
    <xf numFmtId="0" fontId="9" fillId="0" borderId="0" xfId="0" applyFont="1" applyAlignment="1">
      <alignment/>
    </xf>
    <xf numFmtId="3" fontId="4" fillId="0" borderId="1" xfId="0" applyNumberFormat="1" applyFont="1" applyFill="1" applyBorder="1" applyAlignment="1" applyProtection="1">
      <alignment horizontal="center"/>
      <protection/>
    </xf>
    <xf numFmtId="0" fontId="4" fillId="0" borderId="0" xfId="0" applyFont="1" applyBorder="1" applyAlignment="1">
      <alignment horizontal="center"/>
    </xf>
    <xf numFmtId="0" fontId="4" fillId="0" borderId="0" xfId="0" applyFont="1" applyFill="1" applyBorder="1" applyAlignment="1" quotePrefix="1">
      <alignment horizontal="center"/>
    </xf>
    <xf numFmtId="0" fontId="4" fillId="0" borderId="0" xfId="0" applyFont="1" applyFill="1" applyAlignment="1">
      <alignment/>
    </xf>
    <xf numFmtId="3" fontId="4" fillId="0" borderId="2" xfId="15"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 fontId="4" fillId="0" borderId="2" xfId="0" applyNumberFormat="1" applyFont="1" applyFill="1" applyBorder="1" applyAlignment="1">
      <alignment horizontal="center" vertical="center"/>
    </xf>
    <xf numFmtId="0" fontId="4" fillId="0" borderId="3" xfId="0" applyFont="1" applyBorder="1" applyAlignment="1" applyProtection="1">
      <alignment horizontal="center"/>
      <protection/>
    </xf>
    <xf numFmtId="0" fontId="4" fillId="0" borderId="4" xfId="0" applyFont="1" applyBorder="1" applyAlignment="1" applyProtection="1" quotePrefix="1">
      <alignment horizontal="center"/>
      <protection/>
    </xf>
    <xf numFmtId="0" fontId="4" fillId="0" borderId="4" xfId="0" applyFont="1" applyBorder="1" applyAlignment="1" applyProtection="1">
      <alignment horizontal="center"/>
      <protection/>
    </xf>
    <xf numFmtId="37" fontId="4" fillId="0" borderId="4" xfId="0" applyNumberFormat="1" applyFont="1" applyBorder="1" applyAlignment="1" applyProtection="1">
      <alignment horizontal="center"/>
      <protection/>
    </xf>
    <xf numFmtId="166" fontId="4" fillId="0" borderId="4" xfId="0" applyNumberFormat="1" applyFont="1" applyBorder="1" applyAlignment="1" applyProtection="1">
      <alignment horizontal="center"/>
      <protection/>
    </xf>
    <xf numFmtId="37" fontId="4" fillId="0" borderId="5" xfId="0" applyNumberFormat="1" applyFont="1" applyBorder="1" applyAlignment="1" applyProtection="1">
      <alignment/>
      <protection/>
    </xf>
    <xf numFmtId="37" fontId="4" fillId="0" borderId="6" xfId="0" applyNumberFormat="1" applyFont="1" applyBorder="1" applyAlignment="1" applyProtection="1">
      <alignment/>
      <protection/>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Continuous"/>
    </xf>
    <xf numFmtId="0" fontId="4" fillId="0" borderId="4" xfId="0" applyFont="1" applyBorder="1" applyAlignment="1">
      <alignment horizontal="centerContinuous"/>
    </xf>
    <xf numFmtId="0" fontId="4" fillId="0" borderId="10" xfId="0" applyFont="1" applyBorder="1" applyAlignment="1">
      <alignment horizontal="centerContinuous"/>
    </xf>
    <xf numFmtId="37" fontId="4" fillId="0" borderId="4" xfId="0" applyNumberFormat="1" applyFont="1" applyBorder="1" applyAlignment="1">
      <alignment/>
    </xf>
    <xf numFmtId="166" fontId="4" fillId="0" borderId="4" xfId="0" applyNumberFormat="1" applyFont="1" applyBorder="1" applyAlignment="1">
      <alignment/>
    </xf>
    <xf numFmtId="164" fontId="4" fillId="0" borderId="9" xfId="0" applyNumberFormat="1" applyFont="1" applyBorder="1" applyAlignment="1" applyProtection="1">
      <alignment horizontal="centerContinuous"/>
      <protection/>
    </xf>
    <xf numFmtId="164" fontId="4" fillId="0" borderId="10" xfId="0" applyNumberFormat="1" applyFont="1" applyBorder="1" applyAlignment="1" applyProtection="1">
      <alignment horizontal="centerContinuous"/>
      <protection/>
    </xf>
    <xf numFmtId="164" fontId="4" fillId="0" borderId="8" xfId="0" applyNumberFormat="1" applyFont="1" applyBorder="1" applyAlignment="1" applyProtection="1">
      <alignment horizontal="center"/>
      <protection/>
    </xf>
    <xf numFmtId="37" fontId="4" fillId="0" borderId="4" xfId="0" applyNumberFormat="1" applyFont="1" applyBorder="1" applyAlignment="1" applyProtection="1">
      <alignment/>
      <protection/>
    </xf>
    <xf numFmtId="166" fontId="4" fillId="0" borderId="4" xfId="0" applyNumberFormat="1" applyFont="1" applyBorder="1" applyAlignment="1" applyProtection="1">
      <alignment/>
      <protection/>
    </xf>
    <xf numFmtId="37" fontId="4" fillId="0" borderId="4" xfId="0" applyNumberFormat="1" applyFont="1" applyBorder="1" applyAlignment="1" applyProtection="1">
      <alignment/>
      <protection/>
    </xf>
    <xf numFmtId="166" fontId="4" fillId="0" borderId="4" xfId="0" applyNumberFormat="1" applyFont="1" applyBorder="1" applyAlignment="1" applyProtection="1">
      <alignment/>
      <protection/>
    </xf>
    <xf numFmtId="0" fontId="4" fillId="0" borderId="8" xfId="0" applyFont="1" applyBorder="1" applyAlignment="1" applyProtection="1">
      <alignment horizontal="center"/>
      <protection/>
    </xf>
    <xf numFmtId="0" fontId="4" fillId="0" borderId="9" xfId="0" applyFont="1" applyBorder="1" applyAlignment="1" applyProtection="1">
      <alignment horizontal="centerContinuous"/>
      <protection/>
    </xf>
    <xf numFmtId="0" fontId="4" fillId="0" borderId="10" xfId="0" applyFont="1" applyBorder="1" applyAlignment="1" applyProtection="1">
      <alignment horizontal="centerContinuous"/>
      <protection/>
    </xf>
    <xf numFmtId="3" fontId="4" fillId="0" borderId="8"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168" fontId="4" fillId="0" borderId="4" xfId="0" applyNumberFormat="1" applyFont="1" applyBorder="1" applyAlignment="1">
      <alignment horizontal="centerContinuous"/>
    </xf>
    <xf numFmtId="0" fontId="4" fillId="0" borderId="11" xfId="0" applyFont="1" applyBorder="1" applyAlignment="1" applyProtection="1">
      <alignment horizontal="center"/>
      <protection/>
    </xf>
    <xf numFmtId="0" fontId="4" fillId="0" borderId="8" xfId="0" applyFont="1" applyBorder="1" applyAlignment="1" quotePrefix="1">
      <alignment horizontal="center"/>
    </xf>
    <xf numFmtId="0" fontId="4" fillId="0" borderId="1" xfId="0" applyFont="1" applyBorder="1" applyAlignment="1" applyProtection="1">
      <alignment horizontal="center"/>
      <protection/>
    </xf>
    <xf numFmtId="1" fontId="4" fillId="0" borderId="1" xfId="0" applyNumberFormat="1" applyFont="1" applyBorder="1" applyAlignment="1" applyProtection="1">
      <alignment horizontal="center"/>
      <protection/>
    </xf>
    <xf numFmtId="0" fontId="4" fillId="0" borderId="1" xfId="0" applyFont="1" applyFill="1" applyBorder="1" applyAlignment="1" applyProtection="1">
      <alignment horizontal="center"/>
      <protection/>
    </xf>
    <xf numFmtId="168" fontId="4" fillId="0" borderId="1" xfId="0" applyNumberFormat="1" applyFont="1" applyFill="1" applyBorder="1" applyAlignment="1" applyProtection="1">
      <alignment horizontal="center"/>
      <protection/>
    </xf>
    <xf numFmtId="0" fontId="4" fillId="0" borderId="12" xfId="0" applyFont="1" applyBorder="1" applyAlignment="1" applyProtection="1" quotePrefix="1">
      <alignment horizontal="center"/>
      <protection/>
    </xf>
    <xf numFmtId="166" fontId="4" fillId="0" borderId="12" xfId="0" applyNumberFormat="1" applyFont="1" applyBorder="1" applyAlignment="1" applyProtection="1">
      <alignment horizontal="center"/>
      <protection/>
    </xf>
    <xf numFmtId="1" fontId="4" fillId="0" borderId="12" xfId="0" applyNumberFormat="1" applyFont="1" applyBorder="1" applyAlignment="1" applyProtection="1">
      <alignment horizontal="center"/>
      <protection/>
    </xf>
    <xf numFmtId="0" fontId="4" fillId="0" borderId="7"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5" xfId="0" applyFont="1" applyBorder="1" applyAlignment="1" applyProtection="1">
      <alignment horizontal="centerContinuous"/>
      <protection/>
    </xf>
    <xf numFmtId="0" fontId="4" fillId="0" borderId="6" xfId="0" applyFont="1" applyBorder="1" applyAlignment="1">
      <alignment horizontal="centerContinuous"/>
    </xf>
    <xf numFmtId="0" fontId="4" fillId="0" borderId="12" xfId="0" applyFont="1" applyBorder="1" applyAlignment="1" applyProtection="1">
      <alignment horizontal="center"/>
      <protection/>
    </xf>
    <xf numFmtId="0" fontId="4" fillId="0" borderId="3" xfId="0" applyFont="1" applyBorder="1" applyAlignment="1" applyProtection="1">
      <alignment horizontal="left"/>
      <protection/>
    </xf>
    <xf numFmtId="0" fontId="4" fillId="0" borderId="12" xfId="0" applyFont="1" applyBorder="1" applyAlignment="1">
      <alignment/>
    </xf>
    <xf numFmtId="0" fontId="4" fillId="0" borderId="12" xfId="0" applyFont="1" applyBorder="1" applyAlignment="1" applyProtection="1">
      <alignment horizontal="left"/>
      <protection/>
    </xf>
    <xf numFmtId="0" fontId="4" fillId="0" borderId="7" xfId="0" applyFont="1" applyBorder="1" applyAlignment="1" applyProtection="1">
      <alignment horizontal="left"/>
      <protection/>
    </xf>
    <xf numFmtId="37" fontId="4" fillId="0" borderId="8" xfId="0" applyNumberFormat="1" applyFont="1" applyBorder="1" applyAlignment="1" applyProtection="1" quotePrefix="1">
      <alignment horizontal="right"/>
      <protection/>
    </xf>
    <xf numFmtId="37" fontId="4" fillId="0" borderId="8" xfId="0" applyNumberFormat="1" applyFont="1" applyBorder="1" applyAlignment="1" applyProtection="1">
      <alignment/>
      <protection/>
    </xf>
    <xf numFmtId="166" fontId="4" fillId="0" borderId="8" xfId="0" applyNumberFormat="1" applyFont="1" applyBorder="1" applyAlignment="1" applyProtection="1" quotePrefix="1">
      <alignment horizontal="right"/>
      <protection/>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3" fontId="4" fillId="0" borderId="12" xfId="0" applyNumberFormat="1" applyFont="1" applyFill="1" applyBorder="1" applyAlignment="1">
      <alignment horizontal="center" vertical="center"/>
    </xf>
    <xf numFmtId="0" fontId="4" fillId="0" borderId="7" xfId="0"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4" fillId="0" borderId="5" xfId="0" applyFont="1" applyBorder="1" applyAlignment="1">
      <alignment horizontal="centerContinuous"/>
    </xf>
    <xf numFmtId="0" fontId="8" fillId="0" borderId="12" xfId="0" applyFont="1" applyBorder="1" applyAlignment="1" applyProtection="1">
      <alignment horizontal="left"/>
      <protection/>
    </xf>
    <xf numFmtId="0" fontId="4" fillId="0" borderId="12" xfId="0" applyFont="1" applyBorder="1" applyAlignment="1" applyProtection="1" quotePrefix="1">
      <alignment horizontal="left"/>
      <protection/>
    </xf>
    <xf numFmtId="37" fontId="4" fillId="0" borderId="8" xfId="0" applyNumberFormat="1" applyFont="1" applyBorder="1" applyAlignment="1" applyProtection="1">
      <alignment/>
      <protection/>
    </xf>
    <xf numFmtId="166" fontId="4" fillId="0" borderId="8" xfId="0" applyNumberFormat="1" applyFont="1" applyBorder="1" applyAlignment="1" applyProtection="1">
      <alignment/>
      <protection/>
    </xf>
    <xf numFmtId="37" fontId="4" fillId="0" borderId="10" xfId="0" applyNumberFormat="1" applyFont="1" applyBorder="1" applyAlignment="1" applyProtection="1">
      <alignment/>
      <protection/>
    </xf>
    <xf numFmtId="0" fontId="4" fillId="0" borderId="12" xfId="0" applyFont="1" applyBorder="1" applyAlignment="1" applyProtection="1">
      <alignment horizontal="left" wrapText="1"/>
      <protection/>
    </xf>
    <xf numFmtId="0" fontId="12" fillId="0" borderId="12" xfId="0" applyFont="1" applyBorder="1" applyAlignment="1" applyProtection="1">
      <alignment horizontal="left"/>
      <protection/>
    </xf>
    <xf numFmtId="164" fontId="4" fillId="0" borderId="5" xfId="0" applyNumberFormat="1" applyFont="1" applyBorder="1" applyAlignment="1" applyProtection="1">
      <alignment horizontal="centerContinuous"/>
      <protection/>
    </xf>
    <xf numFmtId="164" fontId="4" fillId="0" borderId="12" xfId="0" applyNumberFormat="1" applyFont="1" applyBorder="1" applyAlignment="1" applyProtection="1">
      <alignment horizontal="center"/>
      <protection/>
    </xf>
    <xf numFmtId="164" fontId="4" fillId="0" borderId="12" xfId="0" applyNumberFormat="1" applyFont="1" applyBorder="1" applyAlignment="1" applyProtection="1" quotePrefix="1">
      <alignment horizontal="center"/>
      <protection/>
    </xf>
    <xf numFmtId="164" fontId="4" fillId="0" borderId="3" xfId="0" applyNumberFormat="1" applyFont="1" applyBorder="1" applyAlignment="1" applyProtection="1">
      <alignment horizontal="center"/>
      <protection/>
    </xf>
    <xf numFmtId="0" fontId="4" fillId="0" borderId="8" xfId="0" applyFont="1" applyBorder="1" applyAlignment="1">
      <alignment/>
    </xf>
    <xf numFmtId="0" fontId="4" fillId="0" borderId="12" xfId="0" applyFont="1" applyBorder="1" applyAlignment="1">
      <alignment horizontal="center"/>
    </xf>
    <xf numFmtId="0" fontId="4" fillId="0" borderId="12" xfId="0" applyFont="1" applyBorder="1" applyAlignment="1" quotePrefix="1">
      <alignment horizontal="center"/>
    </xf>
    <xf numFmtId="0" fontId="4" fillId="0" borderId="3" xfId="0" applyFont="1" applyBorder="1" applyAlignment="1">
      <alignment horizontal="center"/>
    </xf>
    <xf numFmtId="0" fontId="4" fillId="0" borderId="11" xfId="0" applyFont="1" applyBorder="1" applyAlignment="1" applyProtection="1" quotePrefix="1">
      <alignment horizontal="left"/>
      <protection/>
    </xf>
    <xf numFmtId="0" fontId="4" fillId="0" borderId="15" xfId="0" applyFont="1" applyBorder="1" applyAlignment="1" applyProtection="1">
      <alignment horizontal="centerContinuous"/>
      <protection/>
    </xf>
    <xf numFmtId="166" fontId="4" fillId="0" borderId="12" xfId="0" applyNumberFormat="1" applyFont="1" applyFill="1" applyBorder="1" applyAlignment="1" applyProtection="1">
      <alignment horizontal="center"/>
      <protection/>
    </xf>
    <xf numFmtId="168" fontId="4" fillId="0" borderId="12" xfId="0" applyNumberFormat="1" applyFont="1" applyBorder="1" applyAlignment="1" applyProtection="1">
      <alignment horizontal="center"/>
      <protection/>
    </xf>
    <xf numFmtId="168" fontId="4" fillId="0" borderId="12" xfId="0" applyNumberFormat="1" applyFont="1" applyFill="1" applyBorder="1" applyAlignment="1" applyProtection="1">
      <alignment horizontal="center"/>
      <protection/>
    </xf>
    <xf numFmtId="168" fontId="4" fillId="0" borderId="12" xfId="0" applyNumberFormat="1" applyFont="1" applyBorder="1" applyAlignment="1" applyProtection="1" quotePrefix="1">
      <alignment horizontal="center"/>
      <protection/>
    </xf>
    <xf numFmtId="168" fontId="4" fillId="0" borderId="7" xfId="0" applyNumberFormat="1" applyFont="1" applyBorder="1" applyAlignment="1" applyProtection="1" quotePrefix="1">
      <alignment horizontal="center"/>
      <protection/>
    </xf>
    <xf numFmtId="168" fontId="4" fillId="0" borderId="8" xfId="0" applyNumberFormat="1" applyFont="1" applyBorder="1" applyAlignment="1">
      <alignment horizontal="center"/>
    </xf>
    <xf numFmtId="37" fontId="4" fillId="0" borderId="12" xfId="0" applyNumberFormat="1" applyFont="1" applyFill="1" applyBorder="1" applyAlignment="1" applyProtection="1">
      <alignment horizontal="center"/>
      <protection/>
    </xf>
    <xf numFmtId="3" fontId="4" fillId="0" borderId="12" xfId="0" applyNumberFormat="1" applyFont="1" applyBorder="1" applyAlignment="1" applyProtection="1">
      <alignment horizontal="center"/>
      <protection/>
    </xf>
    <xf numFmtId="3" fontId="4" fillId="0" borderId="12" xfId="0" applyNumberFormat="1" applyFont="1" applyFill="1" applyBorder="1" applyAlignment="1" applyProtection="1">
      <alignment horizontal="center"/>
      <protection/>
    </xf>
    <xf numFmtId="37" fontId="4" fillId="0" borderId="12" xfId="0" applyNumberFormat="1" applyFont="1" applyBorder="1" applyAlignment="1" applyProtection="1" quotePrefix="1">
      <alignment horizontal="center"/>
      <protection/>
    </xf>
    <xf numFmtId="37" fontId="4" fillId="0" borderId="7" xfId="0" applyNumberFormat="1" applyFont="1" applyBorder="1" applyAlignment="1" applyProtection="1" quotePrefix="1">
      <alignment horizontal="center"/>
      <protection/>
    </xf>
    <xf numFmtId="0" fontId="4" fillId="0" borderId="7" xfId="0" applyFont="1" applyBorder="1" applyAlignment="1" applyProtection="1" quotePrefix="1">
      <alignment horizontal="center"/>
      <protection/>
    </xf>
    <xf numFmtId="1" fontId="4" fillId="0" borderId="7" xfId="0" applyNumberFormat="1" applyFont="1" applyBorder="1" applyAlignment="1" applyProtection="1">
      <alignment horizontal="center"/>
      <protection/>
    </xf>
    <xf numFmtId="3" fontId="4" fillId="0" borderId="8" xfId="0" applyNumberFormat="1" applyFont="1" applyBorder="1" applyAlignment="1">
      <alignment horizontal="center"/>
    </xf>
    <xf numFmtId="3" fontId="4" fillId="0" borderId="12" xfId="0" applyNumberFormat="1" applyFont="1" applyFill="1" applyBorder="1" applyAlignment="1" quotePrefix="1">
      <alignment horizontal="center" vertical="center"/>
    </xf>
    <xf numFmtId="0" fontId="4" fillId="0" borderId="16"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pplyProtection="1">
      <alignment horizontal="center"/>
      <protection/>
    </xf>
    <xf numFmtId="0" fontId="4" fillId="0" borderId="19" xfId="0" applyFont="1" applyBorder="1" applyAlignment="1">
      <alignment/>
    </xf>
    <xf numFmtId="166" fontId="4" fillId="0" borderId="19" xfId="0" applyNumberFormat="1" applyFont="1" applyBorder="1" applyAlignment="1" quotePrefix="1">
      <alignment horizontal="right"/>
    </xf>
    <xf numFmtId="166" fontId="4" fillId="0" borderId="19" xfId="0" applyNumberFormat="1" applyFont="1" applyBorder="1" applyAlignment="1" applyProtection="1" quotePrefix="1">
      <alignment horizontal="right"/>
      <protection/>
    </xf>
    <xf numFmtId="166" fontId="4" fillId="0" borderId="19" xfId="0" applyNumberFormat="1" applyFont="1" applyBorder="1" applyAlignment="1" applyProtection="1">
      <alignment/>
      <protection/>
    </xf>
    <xf numFmtId="166" fontId="4" fillId="0" borderId="19" xfId="0" applyNumberFormat="1" applyFont="1" applyBorder="1" applyAlignment="1">
      <alignment/>
    </xf>
    <xf numFmtId="166" fontId="4" fillId="0" borderId="17" xfId="0" applyNumberFormat="1" applyFont="1" applyBorder="1" applyAlignment="1" applyProtection="1">
      <alignment/>
      <protection/>
    </xf>
    <xf numFmtId="168" fontId="4" fillId="0" borderId="16" xfId="0" applyNumberFormat="1" applyFont="1" applyBorder="1" applyAlignment="1">
      <alignment horizontal="centerContinuous"/>
    </xf>
    <xf numFmtId="168" fontId="4" fillId="0" borderId="17" xfId="0" applyNumberFormat="1" applyFont="1" applyBorder="1" applyAlignment="1">
      <alignment horizontal="centerContinuous"/>
    </xf>
    <xf numFmtId="168" fontId="4" fillId="0" borderId="18" xfId="0" applyNumberFormat="1" applyFont="1" applyBorder="1" applyAlignment="1" applyProtection="1">
      <alignment horizontal="center"/>
      <protection/>
    </xf>
    <xf numFmtId="168" fontId="4" fillId="0" borderId="19" xfId="0" applyNumberFormat="1" applyFont="1" applyBorder="1" applyAlignment="1">
      <alignment/>
    </xf>
    <xf numFmtId="166" fontId="4" fillId="0" borderId="18" xfId="0" applyNumberFormat="1" applyFont="1" applyBorder="1" applyAlignment="1" quotePrefix="1">
      <alignment horizontal="right"/>
    </xf>
    <xf numFmtId="0" fontId="4" fillId="0" borderId="16" xfId="0" applyFont="1" applyBorder="1" applyAlignment="1">
      <alignment/>
    </xf>
    <xf numFmtId="166" fontId="4" fillId="0" borderId="19" xfId="0" applyNumberFormat="1" applyFont="1" applyBorder="1" applyAlignment="1" applyProtection="1" quotePrefix="1">
      <alignment/>
      <protection/>
    </xf>
    <xf numFmtId="0" fontId="4" fillId="0" borderId="19" xfId="0" applyFont="1" applyBorder="1" applyAlignment="1">
      <alignment/>
    </xf>
    <xf numFmtId="37" fontId="4" fillId="0" borderId="19" xfId="0" applyNumberFormat="1" applyFont="1" applyBorder="1" applyAlignment="1" applyProtection="1" quotePrefix="1">
      <alignment horizontal="right"/>
      <protection/>
    </xf>
    <xf numFmtId="0" fontId="4" fillId="0" borderId="0" xfId="0" applyFont="1" applyAlignment="1">
      <alignment vertical="center" wrapText="1"/>
    </xf>
    <xf numFmtId="164" fontId="4" fillId="0" borderId="7" xfId="0" applyNumberFormat="1" applyFont="1" applyBorder="1" applyAlignment="1" applyProtection="1">
      <alignment horizontal="center" vertical="center" wrapText="1"/>
      <protection/>
    </xf>
    <xf numFmtId="166" fontId="4" fillId="0" borderId="17" xfId="0" applyNumberFormat="1" applyFont="1" applyBorder="1" applyAlignment="1" quotePrefix="1">
      <alignment horizontal="right"/>
    </xf>
    <xf numFmtId="0" fontId="0" fillId="0" borderId="0" xfId="0" applyAlignment="1">
      <alignment/>
    </xf>
    <xf numFmtId="37" fontId="4" fillId="0" borderId="19" xfId="0" applyNumberFormat="1" applyFont="1" applyBorder="1" applyAlignment="1" quotePrefix="1">
      <alignment horizontal="right"/>
    </xf>
    <xf numFmtId="0" fontId="4" fillId="0" borderId="7" xfId="0" applyFont="1" applyBorder="1" applyAlignment="1">
      <alignment vertical="center" wrapText="1"/>
    </xf>
    <xf numFmtId="0" fontId="4" fillId="0" borderId="18" xfId="0" applyFont="1" applyBorder="1" applyAlignment="1" quotePrefix="1">
      <alignment horizontal="center"/>
    </xf>
    <xf numFmtId="166" fontId="4" fillId="0" borderId="17" xfId="0" applyNumberFormat="1" applyFont="1" applyBorder="1" applyAlignment="1">
      <alignment/>
    </xf>
    <xf numFmtId="0" fontId="4" fillId="0" borderId="7" xfId="0" applyFont="1" applyBorder="1" applyAlignment="1" applyProtection="1">
      <alignment horizontal="center" vertical="center" wrapText="1"/>
      <protection/>
    </xf>
    <xf numFmtId="0" fontId="4" fillId="0" borderId="3" xfId="0" applyFont="1" applyBorder="1" applyAlignment="1">
      <alignment/>
    </xf>
    <xf numFmtId="37" fontId="4" fillId="0" borderId="4" xfId="0" applyNumberFormat="1" applyFont="1" applyBorder="1" applyAlignment="1">
      <alignment/>
    </xf>
    <xf numFmtId="166" fontId="4" fillId="0" borderId="4" xfId="0" applyNumberFormat="1" applyFont="1" applyBorder="1" applyAlignment="1">
      <alignment/>
    </xf>
    <xf numFmtId="0" fontId="4" fillId="0" borderId="0" xfId="0" applyFont="1" applyAlignment="1">
      <alignment vertical="center" wrapText="1"/>
    </xf>
    <xf numFmtId="0" fontId="0" fillId="0" borderId="0" xfId="0" applyAlignment="1">
      <alignment vertical="center" wrapText="1"/>
    </xf>
    <xf numFmtId="0" fontId="4" fillId="0" borderId="13" xfId="0" applyFont="1" applyBorder="1" applyAlignment="1">
      <alignment horizontal="center" vertical="center"/>
    </xf>
    <xf numFmtId="0" fontId="0" fillId="0" borderId="7" xfId="0" applyBorder="1" applyAlignment="1">
      <alignment horizontal="center" vertical="center"/>
    </xf>
    <xf numFmtId="0" fontId="4" fillId="0" borderId="0" xfId="0" applyFont="1" applyAlignment="1">
      <alignment vertical="center"/>
    </xf>
    <xf numFmtId="167" fontId="4" fillId="0" borderId="9" xfId="0" applyNumberFormat="1" applyFont="1" applyBorder="1" applyAlignment="1" applyProtection="1">
      <alignment horizontal="center" vertical="center"/>
      <protection/>
    </xf>
    <xf numFmtId="0" fontId="0" fillId="0" borderId="4" xfId="0" applyBorder="1" applyAlignment="1">
      <alignment horizontal="center" vertical="center"/>
    </xf>
    <xf numFmtId="0" fontId="0" fillId="0" borderId="17" xfId="0" applyBorder="1" applyAlignment="1">
      <alignment horizontal="center" vertical="center"/>
    </xf>
    <xf numFmtId="167" fontId="4" fillId="0" borderId="20" xfId="0" applyNumberFormat="1"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xf>
    <xf numFmtId="0" fontId="4" fillId="0" borderId="15" xfId="0" applyFont="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4" fillId="0" borderId="15" xfId="0" applyFont="1" applyBorder="1" applyAlignment="1" applyProtection="1">
      <alignment horizontal="center" vertical="center"/>
      <protection/>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4" fillId="0" borderId="13" xfId="0" applyFont="1" applyBorder="1" applyAlignment="1">
      <alignment horizontal="center" vertical="center" wrapText="1"/>
    </xf>
    <xf numFmtId="164" fontId="4" fillId="0" borderId="13" xfId="0" applyNumberFormat="1" applyFont="1" applyBorder="1" applyAlignment="1" applyProtection="1">
      <alignment horizontal="center" vertical="center" wrapText="1"/>
      <protection/>
    </xf>
    <xf numFmtId="0" fontId="4" fillId="0" borderId="0" xfId="0" applyFont="1" applyAlignment="1" quotePrefix="1">
      <alignment vertical="center" wrapText="1"/>
    </xf>
    <xf numFmtId="1" fontId="4" fillId="0" borderId="9" xfId="0" applyNumberFormat="1" applyFont="1" applyBorder="1" applyAlignment="1">
      <alignment horizontal="center" vertical="center"/>
    </xf>
    <xf numFmtId="3" fontId="4" fillId="0" borderId="14" xfId="0" applyNumberFormat="1" applyFont="1" applyBorder="1" applyAlignment="1" applyProtection="1">
      <alignment horizontal="center"/>
      <protection/>
    </xf>
    <xf numFmtId="0" fontId="0" fillId="0" borderId="8" xfId="0" applyBorder="1" applyAlignment="1">
      <alignment horizontal="center"/>
    </xf>
    <xf numFmtId="3" fontId="4" fillId="0" borderId="15" xfId="0" applyNumberFormat="1" applyFont="1" applyBorder="1" applyAlignment="1" applyProtection="1">
      <alignment horizontal="center"/>
      <protection/>
    </xf>
    <xf numFmtId="0" fontId="0" fillId="0" borderId="6" xfId="0" applyBorder="1" applyAlignment="1">
      <alignment horizontal="center"/>
    </xf>
    <xf numFmtId="3" fontId="4" fillId="0" borderId="5" xfId="0" applyNumberFormat="1" applyFont="1" applyBorder="1" applyAlignment="1" applyProtection="1">
      <alignment horizontal="center"/>
      <protection/>
    </xf>
    <xf numFmtId="3" fontId="4" fillId="0" borderId="11" xfId="0" applyNumberFormat="1" applyFont="1" applyBorder="1" applyAlignment="1" applyProtection="1">
      <alignment horizontal="center"/>
      <protection/>
    </xf>
    <xf numFmtId="0" fontId="0" fillId="0" borderId="16" xfId="0" applyBorder="1" applyAlignment="1">
      <alignment horizontal="center"/>
    </xf>
    <xf numFmtId="0" fontId="0" fillId="0" borderId="18" xfId="0" applyBorder="1" applyAlignment="1">
      <alignment horizontal="center"/>
    </xf>
    <xf numFmtId="0" fontId="4" fillId="0" borderId="0" xfId="0" applyFont="1" applyAlignment="1" applyProtection="1" quotePrefix="1">
      <alignment horizontal="left" vertical="center" wrapText="1"/>
      <protection/>
    </xf>
    <xf numFmtId="0" fontId="4" fillId="0" borderId="13" xfId="0" applyFont="1" applyBorder="1" applyAlignment="1" applyProtection="1">
      <alignment horizontal="center" vertical="center"/>
      <protection/>
    </xf>
    <xf numFmtId="0" fontId="0" fillId="0" borderId="12" xfId="0" applyBorder="1" applyAlignment="1">
      <alignment horizontal="center" vertical="center"/>
    </xf>
    <xf numFmtId="0" fontId="4" fillId="0" borderId="1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wrapText="1"/>
    </xf>
    <xf numFmtId="0" fontId="13" fillId="0" borderId="0" xfId="0" applyFont="1" applyAlignment="1">
      <alignment/>
    </xf>
    <xf numFmtId="0" fontId="14" fillId="0" borderId="0" xfId="0" applyFont="1" applyAlignment="1" applyProtection="1">
      <alignment wrapText="1"/>
      <protection/>
    </xf>
    <xf numFmtId="165" fontId="14" fillId="0" borderId="0" xfId="0" applyNumberFormat="1" applyFont="1" applyAlignment="1" applyProtection="1">
      <alignment wrapText="1"/>
      <protection/>
    </xf>
    <xf numFmtId="165" fontId="13"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A1" sqref="A1"/>
    </sheetView>
  </sheetViews>
  <sheetFormatPr defaultColWidth="9.33203125" defaultRowHeight="12.75"/>
  <cols>
    <col min="1" max="1" width="122.5" style="224" customWidth="1"/>
    <col min="2" max="16384" width="9.33203125" style="224" customWidth="1"/>
  </cols>
  <sheetData>
    <row r="1" ht="15">
      <c r="A1" s="223" t="s">
        <v>342</v>
      </c>
    </row>
    <row r="2" spans="1:5" ht="16.5">
      <c r="A2" s="225" t="s">
        <v>343</v>
      </c>
      <c r="B2" s="223"/>
      <c r="C2" s="223"/>
      <c r="D2" s="223"/>
      <c r="E2" s="223"/>
    </row>
    <row r="3" spans="1:11" ht="16.5">
      <c r="A3" s="226" t="s">
        <v>344</v>
      </c>
      <c r="B3" s="227"/>
      <c r="C3" s="227"/>
      <c r="D3" s="227"/>
      <c r="E3" s="227"/>
      <c r="F3" s="227"/>
      <c r="G3" s="227"/>
      <c r="H3" s="227"/>
      <c r="I3" s="227"/>
      <c r="J3" s="227"/>
      <c r="K3" s="227"/>
    </row>
    <row r="4" spans="1:5" ht="16.5">
      <c r="A4" s="225" t="s">
        <v>345</v>
      </c>
      <c r="B4" s="223"/>
      <c r="C4" s="223"/>
      <c r="D4" s="223"/>
      <c r="E4" s="223"/>
    </row>
    <row r="5" spans="1:8" ht="16.5">
      <c r="A5" s="226" t="s">
        <v>346</v>
      </c>
      <c r="B5" s="227"/>
      <c r="C5" s="227"/>
      <c r="D5" s="227"/>
      <c r="E5" s="227"/>
      <c r="F5" s="227"/>
      <c r="G5" s="227"/>
      <c r="H5" s="227"/>
    </row>
    <row r="6" spans="1:7" ht="44.25" customHeight="1">
      <c r="A6" s="228" t="s">
        <v>347</v>
      </c>
      <c r="B6" s="229"/>
      <c r="C6" s="229"/>
      <c r="D6" s="229"/>
      <c r="E6" s="229"/>
      <c r="F6" s="229"/>
      <c r="G6" s="229"/>
    </row>
    <row r="7" spans="1:11" ht="34.5" customHeight="1">
      <c r="A7" s="230" t="s">
        <v>348</v>
      </c>
      <c r="B7" s="227"/>
      <c r="C7" s="227"/>
      <c r="D7" s="227"/>
      <c r="E7" s="227"/>
      <c r="F7" s="227"/>
      <c r="G7" s="227"/>
      <c r="H7" s="227"/>
      <c r="I7" s="227"/>
      <c r="J7" s="227"/>
      <c r="K7" s="227"/>
    </row>
    <row r="8" spans="1:11" ht="16.5">
      <c r="A8" s="226" t="s">
        <v>349</v>
      </c>
      <c r="B8" s="227"/>
      <c r="C8" s="227"/>
      <c r="D8" s="227"/>
      <c r="E8" s="227"/>
      <c r="F8" s="227"/>
      <c r="G8" s="227"/>
      <c r="H8" s="227"/>
      <c r="I8" s="227"/>
      <c r="J8" s="227"/>
      <c r="K8" s="227"/>
    </row>
    <row r="9" spans="1:11" ht="32.25" customHeight="1">
      <c r="A9" s="228" t="s">
        <v>350</v>
      </c>
      <c r="B9" s="229"/>
      <c r="C9" s="229"/>
      <c r="D9" s="229"/>
      <c r="E9" s="229"/>
      <c r="F9" s="229"/>
      <c r="G9" s="229"/>
      <c r="H9" s="229"/>
      <c r="I9" s="229"/>
      <c r="J9" s="229"/>
      <c r="K9" s="229"/>
    </row>
    <row r="10" spans="1:11" ht="16.5">
      <c r="A10" s="226" t="s">
        <v>351</v>
      </c>
      <c r="B10" s="227"/>
      <c r="C10" s="227"/>
      <c r="D10" s="227"/>
      <c r="E10" s="227"/>
      <c r="F10" s="227"/>
      <c r="G10" s="229"/>
      <c r="H10" s="229"/>
      <c r="I10" s="229"/>
      <c r="J10" s="229"/>
      <c r="K10" s="229"/>
    </row>
    <row r="11" spans="1:17" ht="34.5" customHeight="1">
      <c r="A11" s="231" t="s">
        <v>367</v>
      </c>
      <c r="B11" s="232"/>
      <c r="C11" s="232"/>
      <c r="D11" s="232"/>
      <c r="E11" s="232"/>
      <c r="F11" s="232"/>
      <c r="G11" s="232"/>
      <c r="H11" s="232"/>
      <c r="I11" s="232"/>
      <c r="J11" s="232"/>
      <c r="K11" s="232"/>
      <c r="L11" s="227"/>
      <c r="M11" s="227"/>
      <c r="N11" s="227"/>
      <c r="O11" s="227"/>
      <c r="P11" s="227"/>
      <c r="Q11" s="227"/>
    </row>
    <row r="12" spans="1:11" ht="34.5" customHeight="1">
      <c r="A12" s="230" t="s">
        <v>352</v>
      </c>
      <c r="B12" s="227"/>
      <c r="C12" s="227"/>
      <c r="D12" s="227"/>
      <c r="E12" s="227"/>
      <c r="F12" s="227"/>
      <c r="G12" s="227"/>
      <c r="H12" s="227"/>
      <c r="I12" s="227"/>
      <c r="J12" s="227"/>
      <c r="K12" s="227"/>
    </row>
    <row r="13" spans="1:11" ht="34.5" customHeight="1">
      <c r="A13" s="228" t="s">
        <v>353</v>
      </c>
      <c r="B13" s="229"/>
      <c r="C13" s="229"/>
      <c r="D13" s="229"/>
      <c r="E13" s="229"/>
      <c r="F13" s="229"/>
      <c r="G13" s="229"/>
      <c r="H13" s="229"/>
      <c r="I13" s="229"/>
      <c r="J13" s="229"/>
      <c r="K13" s="229"/>
    </row>
    <row r="14" spans="1:11" ht="34.5" customHeight="1">
      <c r="A14" s="228" t="s">
        <v>354</v>
      </c>
      <c r="B14" s="229"/>
      <c r="C14" s="229"/>
      <c r="D14" s="229"/>
      <c r="E14" s="229"/>
      <c r="F14" s="229"/>
      <c r="G14" s="229"/>
      <c r="H14" s="229"/>
      <c r="I14" s="229"/>
      <c r="J14" s="229"/>
      <c r="K14" s="229"/>
    </row>
    <row r="15" spans="1:11" ht="31.5">
      <c r="A15" s="228" t="s">
        <v>355</v>
      </c>
      <c r="B15" s="229"/>
      <c r="C15" s="229"/>
      <c r="D15" s="229"/>
      <c r="E15" s="229"/>
      <c r="F15" s="229"/>
      <c r="G15" s="229"/>
      <c r="H15" s="229"/>
      <c r="I15" s="229"/>
      <c r="J15" s="229"/>
      <c r="K15" s="229"/>
    </row>
    <row r="16" spans="1:11" ht="31.5">
      <c r="A16" s="228" t="s">
        <v>356</v>
      </c>
      <c r="B16" s="229"/>
      <c r="C16" s="229"/>
      <c r="D16" s="229"/>
      <c r="E16" s="229"/>
      <c r="F16" s="229"/>
      <c r="G16" s="229"/>
      <c r="H16" s="229"/>
      <c r="I16" s="229"/>
      <c r="J16" s="229"/>
      <c r="K16" s="229"/>
    </row>
    <row r="17" spans="1:11" ht="33.75" customHeight="1">
      <c r="A17" s="228" t="s">
        <v>357</v>
      </c>
      <c r="B17" s="229"/>
      <c r="C17" s="229"/>
      <c r="D17" s="229"/>
      <c r="E17" s="229"/>
      <c r="F17" s="229"/>
      <c r="G17" s="229"/>
      <c r="H17" s="229"/>
      <c r="I17" s="229"/>
      <c r="J17" s="229"/>
      <c r="K17" s="229"/>
    </row>
    <row r="18" spans="1:11" ht="19.5" customHeight="1">
      <c r="A18" s="228" t="s">
        <v>368</v>
      </c>
      <c r="B18" s="229"/>
      <c r="C18" s="229"/>
      <c r="D18" s="229"/>
      <c r="E18" s="229"/>
      <c r="F18" s="229"/>
      <c r="G18" s="229"/>
      <c r="H18" s="229"/>
      <c r="I18" s="229"/>
      <c r="J18" s="229"/>
      <c r="K18" s="229"/>
    </row>
    <row r="19" spans="1:11" ht="30.75" customHeight="1">
      <c r="A19" s="228" t="s">
        <v>369</v>
      </c>
      <c r="B19" s="229"/>
      <c r="C19" s="229"/>
      <c r="D19" s="229"/>
      <c r="E19" s="229"/>
      <c r="F19" s="229"/>
      <c r="G19" s="229"/>
      <c r="H19" s="229"/>
      <c r="I19" s="229"/>
      <c r="J19" s="229"/>
      <c r="K19" s="229"/>
    </row>
    <row r="20" spans="1:11" ht="16.5">
      <c r="A20" s="225"/>
      <c r="B20" s="229"/>
      <c r="C20" s="229"/>
      <c r="D20" s="229"/>
      <c r="E20" s="229"/>
      <c r="F20" s="229"/>
      <c r="G20" s="229"/>
      <c r="H20" s="229"/>
      <c r="I20" s="229"/>
      <c r="J20" s="229"/>
      <c r="K20" s="229"/>
    </row>
    <row r="21" spans="1:9" ht="15">
      <c r="A21" s="229"/>
      <c r="B21" s="229"/>
      <c r="C21" s="229"/>
      <c r="D21" s="229"/>
      <c r="E21" s="229"/>
      <c r="F21" s="229"/>
      <c r="G21" s="229"/>
      <c r="H21" s="229"/>
      <c r="I21" s="229"/>
    </row>
    <row r="22" spans="1:9" ht="15">
      <c r="A22" s="229"/>
      <c r="B22" s="229"/>
      <c r="C22" s="229"/>
      <c r="D22" s="229"/>
      <c r="E22" s="229"/>
      <c r="F22" s="229"/>
      <c r="G22" s="229"/>
      <c r="H22" s="229"/>
      <c r="I22" s="229"/>
    </row>
  </sheetData>
  <printOptions/>
  <pageMargins left="0.36" right="0.29"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Q102"/>
  <sheetViews>
    <sheetView workbookViewId="0" topLeftCell="A1">
      <selection activeCell="A1" sqref="A1"/>
    </sheetView>
  </sheetViews>
  <sheetFormatPr defaultColWidth="9.33203125" defaultRowHeight="12.75"/>
  <cols>
    <col min="1" max="1" width="23.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183</v>
      </c>
      <c r="B2" s="2"/>
      <c r="C2" s="2"/>
      <c r="D2" s="2"/>
      <c r="E2" s="2"/>
      <c r="F2" s="2"/>
      <c r="G2" s="2"/>
      <c r="H2" s="2"/>
      <c r="I2" s="2"/>
      <c r="J2" s="2"/>
      <c r="K2" s="2"/>
      <c r="L2" s="2"/>
      <c r="M2" s="2"/>
      <c r="N2" s="2"/>
      <c r="O2" s="2"/>
      <c r="P2" s="2"/>
      <c r="Q2" s="2"/>
    </row>
    <row r="3" spans="1:17" ht="12.75">
      <c r="A3" s="4" t="s">
        <v>365</v>
      </c>
      <c r="B3" s="2"/>
      <c r="C3" s="2"/>
      <c r="D3" s="2"/>
      <c r="E3" s="2"/>
      <c r="F3" s="2"/>
      <c r="G3" s="2"/>
      <c r="H3" s="2"/>
      <c r="I3" s="2"/>
      <c r="J3" s="2"/>
      <c r="K3" s="2"/>
      <c r="L3" s="2"/>
      <c r="M3" s="2"/>
      <c r="N3" s="2"/>
      <c r="O3" s="2"/>
      <c r="P3" s="2"/>
      <c r="Q3" s="2"/>
    </row>
    <row r="4" spans="1:17" ht="12.75">
      <c r="A4" s="1" t="s">
        <v>75</v>
      </c>
      <c r="B4" s="2"/>
      <c r="C4" s="2"/>
      <c r="D4" s="2"/>
      <c r="E4" s="2"/>
      <c r="F4" s="2"/>
      <c r="G4" s="2"/>
      <c r="H4" s="2"/>
      <c r="I4" s="2"/>
      <c r="J4" s="2"/>
      <c r="K4" s="2"/>
      <c r="L4" s="2"/>
      <c r="M4" s="2"/>
      <c r="N4" s="2"/>
      <c r="O4" s="2"/>
      <c r="P4" s="2"/>
      <c r="Q4" s="2"/>
    </row>
    <row r="6" spans="1:17" ht="12.75">
      <c r="A6" s="195" t="s">
        <v>320</v>
      </c>
      <c r="B6" s="107" t="s">
        <v>76</v>
      </c>
      <c r="C6" s="123"/>
      <c r="D6" s="123"/>
      <c r="E6" s="123"/>
      <c r="F6" s="123"/>
      <c r="G6" s="123"/>
      <c r="H6" s="123"/>
      <c r="I6" s="123"/>
      <c r="J6" s="123"/>
      <c r="K6" s="123"/>
      <c r="L6" s="123"/>
      <c r="M6" s="156"/>
      <c r="N6" s="107" t="s">
        <v>77</v>
      </c>
      <c r="O6" s="123"/>
      <c r="P6" s="123"/>
      <c r="Q6" s="108"/>
    </row>
    <row r="7" spans="1:17" ht="12.75">
      <c r="A7" s="196"/>
      <c r="B7" s="91" t="s">
        <v>79</v>
      </c>
      <c r="C7" s="79"/>
      <c r="D7" s="92" t="s">
        <v>80</v>
      </c>
      <c r="E7" s="79"/>
      <c r="F7" s="92" t="s">
        <v>81</v>
      </c>
      <c r="G7" s="79"/>
      <c r="H7" s="92" t="s">
        <v>82</v>
      </c>
      <c r="I7" s="79"/>
      <c r="J7" s="92" t="s">
        <v>83</v>
      </c>
      <c r="K7" s="79"/>
      <c r="L7" s="92" t="s">
        <v>84</v>
      </c>
      <c r="M7" s="157"/>
      <c r="N7" s="92" t="s">
        <v>85</v>
      </c>
      <c r="O7" s="79"/>
      <c r="P7" s="92" t="s">
        <v>86</v>
      </c>
      <c r="Q7" s="79"/>
    </row>
    <row r="8" spans="1:17" ht="12.75">
      <c r="A8" s="197"/>
      <c r="B8" s="90" t="s">
        <v>26</v>
      </c>
      <c r="C8" s="90" t="s">
        <v>87</v>
      </c>
      <c r="D8" s="90" t="s">
        <v>26</v>
      </c>
      <c r="E8" s="90" t="s">
        <v>87</v>
      </c>
      <c r="F8" s="90" t="s">
        <v>26</v>
      </c>
      <c r="G8" s="90" t="s">
        <v>87</v>
      </c>
      <c r="H8" s="90" t="s">
        <v>26</v>
      </c>
      <c r="I8" s="90" t="s">
        <v>87</v>
      </c>
      <c r="J8" s="90" t="s">
        <v>26</v>
      </c>
      <c r="K8" s="90" t="s">
        <v>87</v>
      </c>
      <c r="L8" s="90" t="s">
        <v>26</v>
      </c>
      <c r="M8" s="158" t="s">
        <v>87</v>
      </c>
      <c r="N8" s="90" t="s">
        <v>26</v>
      </c>
      <c r="O8" s="90" t="s">
        <v>87</v>
      </c>
      <c r="P8" s="90" t="s">
        <v>26</v>
      </c>
      <c r="Q8" s="90" t="s">
        <v>87</v>
      </c>
    </row>
    <row r="9" spans="1:17" ht="12.75">
      <c r="A9" s="111"/>
      <c r="B9" s="7"/>
      <c r="C9" s="7"/>
      <c r="D9" s="7"/>
      <c r="E9" s="7"/>
      <c r="F9" s="7"/>
      <c r="G9" s="7"/>
      <c r="H9" s="7"/>
      <c r="I9" s="7"/>
      <c r="J9" s="7"/>
      <c r="K9" s="7"/>
      <c r="L9" s="7"/>
      <c r="M9" s="159"/>
      <c r="N9" s="7"/>
      <c r="O9" s="7"/>
      <c r="P9" s="7"/>
      <c r="Q9" s="7"/>
    </row>
    <row r="10" spans="1:17" ht="12.75">
      <c r="A10" s="112" t="s">
        <v>185</v>
      </c>
      <c r="B10" s="39">
        <v>100566</v>
      </c>
      <c r="C10" s="41">
        <v>75.4824327671488</v>
      </c>
      <c r="D10" s="39">
        <v>83771</v>
      </c>
      <c r="E10" s="41">
        <v>79.84121537904349</v>
      </c>
      <c r="F10" s="39">
        <v>13877</v>
      </c>
      <c r="G10" s="41">
        <v>57.64549495285174</v>
      </c>
      <c r="H10" s="39">
        <v>518</v>
      </c>
      <c r="I10" s="41">
        <v>64.58852867830423</v>
      </c>
      <c r="J10" s="39">
        <v>1769</v>
      </c>
      <c r="K10" s="41">
        <v>72.47029905776321</v>
      </c>
      <c r="L10" s="39">
        <v>34</v>
      </c>
      <c r="M10" s="162">
        <v>53.125</v>
      </c>
      <c r="N10" s="39">
        <v>2208</v>
      </c>
      <c r="O10" s="41">
        <v>79.3103448275862</v>
      </c>
      <c r="P10" s="39">
        <v>3166</v>
      </c>
      <c r="Q10" s="41">
        <v>62.87984111221449</v>
      </c>
    </row>
    <row r="11" spans="1:17" ht="12.75">
      <c r="A11" s="112" t="s">
        <v>186</v>
      </c>
      <c r="B11" s="39">
        <v>20160</v>
      </c>
      <c r="C11" s="41">
        <v>15.131613513371512</v>
      </c>
      <c r="D11" s="39">
        <v>14210</v>
      </c>
      <c r="E11" s="41">
        <v>13.543394140409065</v>
      </c>
      <c r="F11" s="39">
        <v>5204</v>
      </c>
      <c r="G11" s="41">
        <v>21.617579861255347</v>
      </c>
      <c r="H11" s="39">
        <v>201</v>
      </c>
      <c r="I11" s="41">
        <v>25.06234413965087</v>
      </c>
      <c r="J11" s="39">
        <v>387</v>
      </c>
      <c r="K11" s="41">
        <v>15.85415813191315</v>
      </c>
      <c r="L11" s="39">
        <v>20</v>
      </c>
      <c r="M11" s="162">
        <v>31.25</v>
      </c>
      <c r="N11" s="39">
        <v>284</v>
      </c>
      <c r="O11" s="41">
        <v>10.201149425287356</v>
      </c>
      <c r="P11" s="39">
        <v>1226</v>
      </c>
      <c r="Q11" s="41">
        <v>24.349553128103278</v>
      </c>
    </row>
    <row r="12" spans="1:17" ht="12.75">
      <c r="A12" s="112" t="s">
        <v>187</v>
      </c>
      <c r="B12" s="39">
        <v>11792</v>
      </c>
      <c r="C12" s="41">
        <v>8.850792983614925</v>
      </c>
      <c r="D12" s="39">
        <v>6562</v>
      </c>
      <c r="E12" s="41">
        <v>6.254169764205791</v>
      </c>
      <c r="F12" s="39">
        <v>4692</v>
      </c>
      <c r="G12" s="41">
        <v>19.490715739625305</v>
      </c>
      <c r="H12" s="39">
        <v>78</v>
      </c>
      <c r="I12" s="41">
        <v>9.72568578553616</v>
      </c>
      <c r="J12" s="39">
        <v>271</v>
      </c>
      <c r="K12" s="41">
        <v>11.102007374027039</v>
      </c>
      <c r="L12" s="39">
        <v>9</v>
      </c>
      <c r="M12" s="162">
        <v>14.0625</v>
      </c>
      <c r="N12" s="39">
        <v>281</v>
      </c>
      <c r="O12" s="41">
        <v>10.093390804597702</v>
      </c>
      <c r="P12" s="39">
        <v>606</v>
      </c>
      <c r="Q12" s="41">
        <v>12.035749751737836</v>
      </c>
    </row>
    <row r="13" spans="1:17" ht="12.75">
      <c r="A13" s="112" t="s">
        <v>88</v>
      </c>
      <c r="B13" s="39">
        <v>713</v>
      </c>
      <c r="C13" s="41">
        <v>0.5351607358647762</v>
      </c>
      <c r="D13" s="39">
        <v>379</v>
      </c>
      <c r="E13" s="41">
        <v>0.3612207163416633</v>
      </c>
      <c r="F13" s="39">
        <v>300</v>
      </c>
      <c r="G13" s="41">
        <v>1.2462094462676028</v>
      </c>
      <c r="H13" s="39">
        <v>5</v>
      </c>
      <c r="I13" s="57" t="s">
        <v>90</v>
      </c>
      <c r="J13" s="39">
        <v>14</v>
      </c>
      <c r="K13" s="41">
        <v>0.5735354362965998</v>
      </c>
      <c r="L13" s="49">
        <v>1</v>
      </c>
      <c r="M13" s="160" t="s">
        <v>90</v>
      </c>
      <c r="N13" s="39">
        <v>11</v>
      </c>
      <c r="O13" s="41">
        <v>0.3951149425287357</v>
      </c>
      <c r="P13" s="39">
        <v>37</v>
      </c>
      <c r="Q13" s="41">
        <v>0.7348560079443893</v>
      </c>
    </row>
    <row r="14" spans="1:17" ht="12.75">
      <c r="A14" s="111"/>
      <c r="B14" s="44"/>
      <c r="C14" s="43"/>
      <c r="D14" s="43"/>
      <c r="E14" s="43"/>
      <c r="F14" s="43"/>
      <c r="G14" s="43"/>
      <c r="H14" s="44"/>
      <c r="I14" s="43"/>
      <c r="J14" s="44"/>
      <c r="K14" s="43"/>
      <c r="L14" s="44"/>
      <c r="M14" s="172"/>
      <c r="N14" s="44"/>
      <c r="O14" s="43"/>
      <c r="P14" s="44"/>
      <c r="Q14" s="43"/>
    </row>
    <row r="15" spans="1:17" ht="12.75">
      <c r="A15" s="110" t="s">
        <v>121</v>
      </c>
      <c r="B15" s="86">
        <v>133231</v>
      </c>
      <c r="C15" s="87">
        <v>100</v>
      </c>
      <c r="D15" s="86">
        <v>104922</v>
      </c>
      <c r="E15" s="87">
        <v>100</v>
      </c>
      <c r="F15" s="86">
        <v>24073</v>
      </c>
      <c r="G15" s="87">
        <v>100</v>
      </c>
      <c r="H15" s="86">
        <v>802</v>
      </c>
      <c r="I15" s="87">
        <v>100</v>
      </c>
      <c r="J15" s="86">
        <v>2441</v>
      </c>
      <c r="K15" s="87">
        <v>100</v>
      </c>
      <c r="L15" s="86">
        <v>64</v>
      </c>
      <c r="M15" s="164">
        <v>100</v>
      </c>
      <c r="N15" s="86">
        <v>2784</v>
      </c>
      <c r="O15" s="87">
        <v>100</v>
      </c>
      <c r="P15" s="86">
        <v>5035</v>
      </c>
      <c r="Q15" s="87">
        <v>100</v>
      </c>
    </row>
    <row r="17" spans="1:17" ht="39" customHeight="1">
      <c r="A17" s="186" t="s">
        <v>334</v>
      </c>
      <c r="B17" s="186"/>
      <c r="C17" s="186"/>
      <c r="D17" s="186"/>
      <c r="E17" s="186"/>
      <c r="F17" s="186"/>
      <c r="G17" s="186"/>
      <c r="H17" s="186"/>
      <c r="I17" s="186"/>
      <c r="J17" s="186"/>
      <c r="K17" s="186"/>
      <c r="L17" s="186"/>
      <c r="M17" s="186"/>
      <c r="N17" s="186"/>
      <c r="O17" s="186"/>
      <c r="P17" s="186"/>
      <c r="Q17" s="186"/>
    </row>
    <row r="19" spans="1:17" ht="25.5" customHeight="1">
      <c r="A19" s="186" t="s">
        <v>326</v>
      </c>
      <c r="B19" s="198"/>
      <c r="C19" s="198"/>
      <c r="D19" s="198"/>
      <c r="E19" s="198"/>
      <c r="F19" s="198"/>
      <c r="G19" s="198"/>
      <c r="H19" s="198"/>
      <c r="I19" s="198"/>
      <c r="J19" s="198"/>
      <c r="K19" s="198"/>
      <c r="L19" s="198"/>
      <c r="M19" s="198"/>
      <c r="N19" s="198"/>
      <c r="O19" s="198"/>
      <c r="P19" s="198"/>
      <c r="Q19" s="198"/>
    </row>
    <row r="21" ht="12.75">
      <c r="A21" s="3" t="s">
        <v>174</v>
      </c>
    </row>
    <row r="67" ht="12.75">
      <c r="A67" s="11">
        <f ca="1">NOW()</f>
        <v>37921.37141319444</v>
      </c>
    </row>
    <row r="68" ht="12.75">
      <c r="D68" s="12" t="s">
        <v>188</v>
      </c>
    </row>
    <row r="69" ht="12.75">
      <c r="A69" s="12" t="s">
        <v>189</v>
      </c>
    </row>
    <row r="70" ht="12.75">
      <c r="A70" s="12" t="s">
        <v>190</v>
      </c>
    </row>
    <row r="72" spans="1:17" ht="12.75">
      <c r="A72" s="14" t="s">
        <v>107</v>
      </c>
      <c r="B72" s="14" t="s">
        <v>107</v>
      </c>
      <c r="C72" s="14" t="s">
        <v>107</v>
      </c>
      <c r="D72" s="14" t="s">
        <v>107</v>
      </c>
      <c r="E72" s="14" t="s">
        <v>107</v>
      </c>
      <c r="F72" s="14" t="s">
        <v>107</v>
      </c>
      <c r="G72" s="14" t="s">
        <v>107</v>
      </c>
      <c r="H72" s="14" t="s">
        <v>107</v>
      </c>
      <c r="I72" s="14" t="s">
        <v>107</v>
      </c>
      <c r="J72" s="14" t="s">
        <v>107</v>
      </c>
      <c r="K72" s="14" t="s">
        <v>107</v>
      </c>
      <c r="L72" s="14" t="s">
        <v>107</v>
      </c>
      <c r="M72" s="14" t="s">
        <v>107</v>
      </c>
      <c r="N72" s="14" t="s">
        <v>107</v>
      </c>
      <c r="O72" s="14" t="s">
        <v>107</v>
      </c>
      <c r="P72" s="14" t="s">
        <v>107</v>
      </c>
      <c r="Q72" s="14" t="s">
        <v>107</v>
      </c>
    </row>
    <row r="74" spans="6:14" ht="12.75">
      <c r="F74" s="13" t="s">
        <v>108</v>
      </c>
      <c r="N74" s="12" t="s">
        <v>191</v>
      </c>
    </row>
    <row r="75" spans="1:17" ht="12.75">
      <c r="A75" s="13" t="s">
        <v>192</v>
      </c>
      <c r="B75" s="14" t="s">
        <v>107</v>
      </c>
      <c r="C75" s="14" t="s">
        <v>107</v>
      </c>
      <c r="D75" s="14" t="s">
        <v>107</v>
      </c>
      <c r="E75" s="14" t="s">
        <v>107</v>
      </c>
      <c r="F75" s="14" t="s">
        <v>107</v>
      </c>
      <c r="G75" s="14" t="s">
        <v>107</v>
      </c>
      <c r="H75" s="14" t="s">
        <v>107</v>
      </c>
      <c r="I75" s="14" t="s">
        <v>107</v>
      </c>
      <c r="J75" s="14" t="s">
        <v>107</v>
      </c>
      <c r="K75" s="14" t="s">
        <v>107</v>
      </c>
      <c r="L75" s="14" t="s">
        <v>107</v>
      </c>
      <c r="M75" s="14" t="s">
        <v>107</v>
      </c>
      <c r="N75" s="14" t="s">
        <v>107</v>
      </c>
      <c r="O75" s="14" t="s">
        <v>107</v>
      </c>
      <c r="P75" s="14" t="s">
        <v>107</v>
      </c>
      <c r="Q75" s="14" t="s">
        <v>107</v>
      </c>
    </row>
    <row r="76" ht="12.75">
      <c r="A76" s="13" t="s">
        <v>184</v>
      </c>
    </row>
    <row r="77" spans="1:16" ht="12.75">
      <c r="A77" s="13" t="s">
        <v>193</v>
      </c>
      <c r="B77" s="13" t="s">
        <v>112</v>
      </c>
      <c r="D77" s="13" t="s">
        <v>113</v>
      </c>
      <c r="F77" s="13" t="s">
        <v>114</v>
      </c>
      <c r="H77" s="13" t="s">
        <v>194</v>
      </c>
      <c r="J77" s="13" t="s">
        <v>195</v>
      </c>
      <c r="L77" s="13" t="s">
        <v>196</v>
      </c>
      <c r="N77" s="13" t="s">
        <v>197</v>
      </c>
      <c r="P77" s="13" t="s">
        <v>119</v>
      </c>
    </row>
    <row r="78" spans="2:17" ht="12.75">
      <c r="B78" s="14" t="s">
        <v>107</v>
      </c>
      <c r="C78" s="14" t="s">
        <v>107</v>
      </c>
      <c r="D78" s="14" t="s">
        <v>107</v>
      </c>
      <c r="E78" s="14" t="s">
        <v>107</v>
      </c>
      <c r="F78" s="14" t="s">
        <v>107</v>
      </c>
      <c r="G78" s="14" t="s">
        <v>107</v>
      </c>
      <c r="H78" s="14" t="s">
        <v>107</v>
      </c>
      <c r="I78" s="14" t="s">
        <v>107</v>
      </c>
      <c r="J78" s="14" t="s">
        <v>107</v>
      </c>
      <c r="K78" s="14" t="s">
        <v>107</v>
      </c>
      <c r="L78" s="14" t="s">
        <v>107</v>
      </c>
      <c r="M78" s="14" t="s">
        <v>107</v>
      </c>
      <c r="N78" s="14" t="s">
        <v>107</v>
      </c>
      <c r="O78" s="14" t="s">
        <v>107</v>
      </c>
      <c r="P78" s="14" t="s">
        <v>107</v>
      </c>
      <c r="Q78" s="14" t="s">
        <v>107</v>
      </c>
    </row>
    <row r="80" spans="2:17" ht="12.75">
      <c r="B80" s="13" t="s">
        <v>26</v>
      </c>
      <c r="C80" s="13" t="s">
        <v>87</v>
      </c>
      <c r="D80" s="13" t="s">
        <v>26</v>
      </c>
      <c r="E80" s="13" t="s">
        <v>87</v>
      </c>
      <c r="F80" s="13" t="s">
        <v>26</v>
      </c>
      <c r="G80" s="13" t="s">
        <v>87</v>
      </c>
      <c r="H80" s="13" t="s">
        <v>26</v>
      </c>
      <c r="I80" s="13" t="s">
        <v>87</v>
      </c>
      <c r="J80" s="13" t="s">
        <v>26</v>
      </c>
      <c r="K80" s="13" t="s">
        <v>87</v>
      </c>
      <c r="L80" s="13" t="s">
        <v>26</v>
      </c>
      <c r="M80" s="13" t="s">
        <v>87</v>
      </c>
      <c r="N80" s="13" t="s">
        <v>26</v>
      </c>
      <c r="O80" s="13" t="s">
        <v>87</v>
      </c>
      <c r="P80" s="13" t="s">
        <v>26</v>
      </c>
      <c r="Q80" s="13" t="s">
        <v>87</v>
      </c>
    </row>
    <row r="81" spans="1:17" ht="12.75">
      <c r="A81" s="14" t="s">
        <v>107</v>
      </c>
      <c r="B81" s="14" t="s">
        <v>107</v>
      </c>
      <c r="C81" s="14" t="s">
        <v>107</v>
      </c>
      <c r="D81" s="14" t="s">
        <v>107</v>
      </c>
      <c r="E81" s="14" t="s">
        <v>107</v>
      </c>
      <c r="F81" s="14" t="s">
        <v>107</v>
      </c>
      <c r="G81" s="14" t="s">
        <v>107</v>
      </c>
      <c r="H81" s="14" t="s">
        <v>107</v>
      </c>
      <c r="I81" s="14" t="s">
        <v>107</v>
      </c>
      <c r="J81" s="14" t="s">
        <v>107</v>
      </c>
      <c r="K81" s="14" t="s">
        <v>107</v>
      </c>
      <c r="L81" s="14" t="s">
        <v>107</v>
      </c>
      <c r="M81" s="14" t="s">
        <v>107</v>
      </c>
      <c r="N81" s="14" t="s">
        <v>107</v>
      </c>
      <c r="O81" s="14" t="s">
        <v>107</v>
      </c>
      <c r="P81" s="14" t="s">
        <v>107</v>
      </c>
      <c r="Q81" s="14" t="s">
        <v>107</v>
      </c>
    </row>
    <row r="83" spans="1:17" ht="12.75">
      <c r="A83" s="12" t="s">
        <v>198</v>
      </c>
      <c r="B83" s="15">
        <v>6495</v>
      </c>
      <c r="C83" s="16">
        <f>B83/B10*100</f>
        <v>6.458445200167054</v>
      </c>
      <c r="D83" s="15">
        <v>4450</v>
      </c>
      <c r="E83" s="16">
        <f>D83/D10*100</f>
        <v>5.3121008463549435</v>
      </c>
      <c r="F83" s="15">
        <v>1931</v>
      </c>
      <c r="G83" s="16">
        <f>F83/F10*100</f>
        <v>13.915111335303019</v>
      </c>
      <c r="H83" s="17">
        <v>27</v>
      </c>
      <c r="I83" s="16">
        <f>H83/H10*100</f>
        <v>5.212355212355212</v>
      </c>
      <c r="J83" s="17">
        <v>67</v>
      </c>
      <c r="K83" s="16">
        <f>J83/J10*100</f>
        <v>3.7874505370265688</v>
      </c>
      <c r="L83" s="17">
        <v>3</v>
      </c>
      <c r="M83" s="16">
        <f>L83/L10*100</f>
        <v>8.823529411764707</v>
      </c>
      <c r="N83" s="15">
        <v>98</v>
      </c>
      <c r="O83" s="16">
        <f>N83/N10*100</f>
        <v>4.438405797101449</v>
      </c>
      <c r="P83" s="15">
        <v>142</v>
      </c>
      <c r="Q83" s="16">
        <f>P83/P10*100</f>
        <v>4.485154769425142</v>
      </c>
    </row>
    <row r="84" spans="1:17" ht="12.75">
      <c r="A84" s="12" t="s">
        <v>199</v>
      </c>
      <c r="B84" s="15">
        <v>2222</v>
      </c>
      <c r="C84" s="16">
        <f>B84/B11*100</f>
        <v>11.021825396825397</v>
      </c>
      <c r="D84" s="15">
        <v>1237</v>
      </c>
      <c r="E84" s="16">
        <f>D84/D11*100</f>
        <v>8.705137227304716</v>
      </c>
      <c r="F84" s="15">
        <v>939</v>
      </c>
      <c r="G84" s="16">
        <f>F84/F11*100</f>
        <v>18.043812451960033</v>
      </c>
      <c r="H84" s="17">
        <v>18</v>
      </c>
      <c r="I84" s="16">
        <f>H84/H11*100</f>
        <v>8.955223880597014</v>
      </c>
      <c r="J84" s="17">
        <v>25</v>
      </c>
      <c r="K84" s="16">
        <f>J84/J11*100</f>
        <v>6.459948320413436</v>
      </c>
      <c r="L84" s="17">
        <v>1</v>
      </c>
      <c r="M84" s="16">
        <f>L84/L11*100</f>
        <v>5</v>
      </c>
      <c r="N84" s="15">
        <v>22</v>
      </c>
      <c r="O84" s="16">
        <f>N84/N11*100</f>
        <v>7.746478873239436</v>
      </c>
      <c r="P84" s="15">
        <v>70</v>
      </c>
      <c r="Q84" s="16">
        <f>P84/P11*100</f>
        <v>5.709624796084829</v>
      </c>
    </row>
    <row r="85" spans="1:17" ht="12.75">
      <c r="A85" s="12" t="s">
        <v>200</v>
      </c>
      <c r="B85" s="15">
        <v>1925</v>
      </c>
      <c r="C85" s="16">
        <f>B85/B12*100</f>
        <v>16.324626865671643</v>
      </c>
      <c r="D85" s="15">
        <v>706</v>
      </c>
      <c r="E85" s="16">
        <f>D85/D12*100</f>
        <v>10.75891496494971</v>
      </c>
      <c r="F85" s="15">
        <v>1177</v>
      </c>
      <c r="G85" s="16">
        <f>F85/F12*100</f>
        <v>25.085251491901104</v>
      </c>
      <c r="H85" s="17">
        <v>10</v>
      </c>
      <c r="I85" s="16">
        <f>H85/H12*100</f>
        <v>12.82051282051282</v>
      </c>
      <c r="J85" s="17">
        <v>18</v>
      </c>
      <c r="K85" s="16">
        <f>J85/J12*100</f>
        <v>6.642066420664207</v>
      </c>
      <c r="L85" s="17">
        <v>2</v>
      </c>
      <c r="M85" s="16">
        <f>L85/L12*100</f>
        <v>22.22222222222222</v>
      </c>
      <c r="N85" s="15">
        <v>29</v>
      </c>
      <c r="O85" s="16">
        <f>N85/N12*100</f>
        <v>10.320284697508896</v>
      </c>
      <c r="P85" s="15">
        <v>63</v>
      </c>
      <c r="Q85" s="16">
        <f>P85/P12*100</f>
        <v>10.396039603960396</v>
      </c>
    </row>
    <row r="86" spans="1:17" ht="12.75">
      <c r="A86" s="12" t="s">
        <v>201</v>
      </c>
      <c r="B86" s="15">
        <v>58</v>
      </c>
      <c r="C86" s="16">
        <f>B86/B13*100</f>
        <v>8.134642356241233</v>
      </c>
      <c r="D86" s="15">
        <v>31</v>
      </c>
      <c r="E86" s="16">
        <f>D86/D13*100</f>
        <v>8.179419525065963</v>
      </c>
      <c r="F86" s="15">
        <v>26</v>
      </c>
      <c r="G86" s="16">
        <f>F86/F13*100</f>
        <v>8.666666666666668</v>
      </c>
      <c r="H86" s="20" t="s">
        <v>120</v>
      </c>
      <c r="I86" s="19" t="s">
        <v>120</v>
      </c>
      <c r="J86" s="20" t="s">
        <v>120</v>
      </c>
      <c r="K86" s="19" t="s">
        <v>120</v>
      </c>
      <c r="L86" s="20" t="s">
        <v>120</v>
      </c>
      <c r="M86" s="19" t="s">
        <v>120</v>
      </c>
      <c r="N86" s="15">
        <v>1</v>
      </c>
      <c r="O86" s="16">
        <f>N86/N13*100</f>
        <v>9.090909090909092</v>
      </c>
      <c r="P86" s="15">
        <v>1</v>
      </c>
      <c r="Q86" s="16">
        <f>P86/P13*100</f>
        <v>2.7027027027027026</v>
      </c>
    </row>
    <row r="87" spans="1:17" ht="12.75">
      <c r="A87" s="14" t="s">
        <v>107</v>
      </c>
      <c r="B87" s="31" t="s">
        <v>107</v>
      </c>
      <c r="C87" s="14" t="s">
        <v>107</v>
      </c>
      <c r="D87" s="31" t="s">
        <v>107</v>
      </c>
      <c r="E87" s="21" t="s">
        <v>107</v>
      </c>
      <c r="F87" s="31" t="s">
        <v>107</v>
      </c>
      <c r="G87" s="14" t="s">
        <v>107</v>
      </c>
      <c r="H87" s="14" t="s">
        <v>107</v>
      </c>
      <c r="I87" s="21" t="s">
        <v>107</v>
      </c>
      <c r="J87" s="14" t="s">
        <v>107</v>
      </c>
      <c r="K87" s="14" t="s">
        <v>107</v>
      </c>
      <c r="L87" s="14" t="s">
        <v>107</v>
      </c>
      <c r="M87" s="21" t="s">
        <v>107</v>
      </c>
      <c r="N87" s="14" t="s">
        <v>107</v>
      </c>
      <c r="O87" s="14" t="s">
        <v>107</v>
      </c>
      <c r="P87" s="14" t="s">
        <v>107</v>
      </c>
      <c r="Q87" s="14" t="s">
        <v>107</v>
      </c>
    </row>
    <row r="88" spans="2:9" ht="12.75">
      <c r="B88" s="15"/>
      <c r="D88" s="15"/>
      <c r="F88" s="15"/>
      <c r="I88" s="16"/>
    </row>
    <row r="89" spans="1:17" ht="12.75">
      <c r="A89" s="12" t="s">
        <v>99</v>
      </c>
      <c r="B89" s="15">
        <v>10700</v>
      </c>
      <c r="C89" s="16">
        <f>B89/B15*100</f>
        <v>8.0311639183073</v>
      </c>
      <c r="D89" s="15">
        <v>6424</v>
      </c>
      <c r="E89" s="16">
        <f>D89/D15*100</f>
        <v>6.122643487543127</v>
      </c>
      <c r="F89" s="15">
        <v>4073</v>
      </c>
      <c r="G89" s="16">
        <f>F89/F15*100</f>
        <v>16.91937024882649</v>
      </c>
      <c r="H89" s="17">
        <v>55</v>
      </c>
      <c r="I89" s="16">
        <f>H89/H15*100</f>
        <v>6.857855361596011</v>
      </c>
      <c r="J89" s="17">
        <v>110</v>
      </c>
      <c r="K89" s="16">
        <f>J89/J15*100</f>
        <v>4.506349856616141</v>
      </c>
      <c r="L89" s="17">
        <v>6</v>
      </c>
      <c r="M89" s="16">
        <f>L89/L15*100</f>
        <v>9.375</v>
      </c>
      <c r="N89" s="15">
        <v>150</v>
      </c>
      <c r="O89" s="16">
        <f>N89/N15*100</f>
        <v>5.387931034482758</v>
      </c>
      <c r="P89" s="15">
        <v>276</v>
      </c>
      <c r="Q89" s="16">
        <f>P89/P15*100</f>
        <v>5.48162859980139</v>
      </c>
    </row>
    <row r="90" spans="1:17" ht="12.75">
      <c r="A90" s="14" t="s">
        <v>107</v>
      </c>
      <c r="B90" s="14" t="s">
        <v>107</v>
      </c>
      <c r="C90" s="14" t="s">
        <v>107</v>
      </c>
      <c r="D90" s="14" t="s">
        <v>107</v>
      </c>
      <c r="E90" s="14" t="s">
        <v>107</v>
      </c>
      <c r="F90" s="14" t="s">
        <v>107</v>
      </c>
      <c r="G90" s="14" t="s">
        <v>107</v>
      </c>
      <c r="H90" s="14" t="s">
        <v>107</v>
      </c>
      <c r="I90" s="14" t="s">
        <v>107</v>
      </c>
      <c r="J90" s="14" t="s">
        <v>107</v>
      </c>
      <c r="K90" s="14" t="s">
        <v>107</v>
      </c>
      <c r="L90" s="14" t="s">
        <v>107</v>
      </c>
      <c r="M90" s="14" t="s">
        <v>107</v>
      </c>
      <c r="N90" s="14" t="s">
        <v>107</v>
      </c>
      <c r="O90" s="14" t="s">
        <v>107</v>
      </c>
      <c r="P90" s="14" t="s">
        <v>107</v>
      </c>
      <c r="Q90" s="14" t="s">
        <v>107</v>
      </c>
    </row>
    <row r="92" ht="12.75">
      <c r="A92" s="12" t="s">
        <v>202</v>
      </c>
    </row>
    <row r="94" ht="12.75">
      <c r="A94" s="12" t="s">
        <v>203</v>
      </c>
    </row>
    <row r="95" ht="12.75">
      <c r="A95" s="12" t="s">
        <v>204</v>
      </c>
    </row>
    <row r="96" ht="12.75">
      <c r="A96" s="12" t="s">
        <v>205</v>
      </c>
    </row>
    <row r="97" ht="12.75">
      <c r="A97" s="12" t="s">
        <v>206</v>
      </c>
    </row>
    <row r="99" ht="12.75">
      <c r="A99" s="12" t="s">
        <v>207</v>
      </c>
    </row>
    <row r="101" ht="12.75">
      <c r="A101" s="12" t="s">
        <v>208</v>
      </c>
    </row>
    <row r="102" ht="12.75">
      <c r="A102" s="12" t="s">
        <v>209</v>
      </c>
    </row>
  </sheetData>
  <mergeCells count="3">
    <mergeCell ref="A6:A8"/>
    <mergeCell ref="A17:Q17"/>
    <mergeCell ref="A19:Q19"/>
  </mergeCells>
  <printOptions/>
  <pageMargins left="0.5" right="0.25" top="1" bottom="1" header="0" footer="0"/>
  <pageSetup fitToHeight="1" fitToWidth="1" horizontalDpi="300" verticalDpi="3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2:Q28"/>
  <sheetViews>
    <sheetView workbookViewId="0" topLeftCell="A1">
      <selection activeCell="A1" sqref="A1"/>
    </sheetView>
  </sheetViews>
  <sheetFormatPr defaultColWidth="9.33203125" defaultRowHeight="12.75"/>
  <cols>
    <col min="1" max="1" width="20.83203125" style="3" customWidth="1"/>
    <col min="2" max="2" width="11.5" style="3" customWidth="1"/>
    <col min="3" max="3" width="6.83203125" style="3" customWidth="1"/>
    <col min="4" max="4" width="11.5" style="3" customWidth="1"/>
    <col min="5" max="5" width="6.83203125" style="3" customWidth="1"/>
    <col min="6" max="6" width="11.5" style="3" customWidth="1"/>
    <col min="7" max="7" width="6.83203125" style="3" customWidth="1"/>
    <col min="8" max="8" width="11.5" style="3" customWidth="1"/>
    <col min="9" max="9" width="6.83203125" style="3" customWidth="1"/>
    <col min="10" max="10" width="11.5" style="3" customWidth="1"/>
    <col min="11" max="11" width="6.83203125" style="3" customWidth="1"/>
    <col min="12" max="12" width="11.5" style="3" customWidth="1"/>
    <col min="13" max="13" width="6.83203125" style="3" customWidth="1"/>
    <col min="14" max="14" width="11.5" style="3" customWidth="1"/>
    <col min="15" max="15" width="6.83203125" style="3" customWidth="1"/>
    <col min="16" max="16" width="11.5" style="3" customWidth="1"/>
    <col min="17" max="17" width="6.83203125" style="3" customWidth="1"/>
    <col min="18" max="16384" width="9.33203125" style="3" customWidth="1"/>
  </cols>
  <sheetData>
    <row r="2" spans="1:17" ht="12.75">
      <c r="A2" s="1" t="s">
        <v>210</v>
      </c>
      <c r="B2" s="2"/>
      <c r="C2" s="2"/>
      <c r="D2" s="2"/>
      <c r="E2" s="2"/>
      <c r="F2" s="2"/>
      <c r="G2" s="2"/>
      <c r="H2" s="2"/>
      <c r="I2" s="2"/>
      <c r="J2" s="2"/>
      <c r="K2" s="2"/>
      <c r="L2" s="2"/>
      <c r="M2" s="2"/>
      <c r="N2" s="2"/>
      <c r="O2" s="2"/>
      <c r="P2" s="2"/>
      <c r="Q2" s="2"/>
    </row>
    <row r="3" spans="1:17" ht="12.75">
      <c r="A3" s="4" t="s">
        <v>364</v>
      </c>
      <c r="B3" s="2"/>
      <c r="C3" s="2"/>
      <c r="D3" s="2"/>
      <c r="E3" s="2"/>
      <c r="F3" s="2"/>
      <c r="G3" s="2"/>
      <c r="H3" s="2"/>
      <c r="I3" s="2"/>
      <c r="J3" s="2"/>
      <c r="K3" s="2"/>
      <c r="L3" s="2"/>
      <c r="M3" s="2"/>
      <c r="N3" s="2"/>
      <c r="O3" s="2"/>
      <c r="P3" s="2"/>
      <c r="Q3" s="2"/>
    </row>
    <row r="4" spans="1:17" ht="12.75">
      <c r="A4" s="1" t="s">
        <v>75</v>
      </c>
      <c r="B4" s="2"/>
      <c r="C4" s="2"/>
      <c r="D4" s="2"/>
      <c r="E4" s="2"/>
      <c r="F4" s="2"/>
      <c r="G4" s="2"/>
      <c r="H4" s="2"/>
      <c r="I4" s="2"/>
      <c r="J4" s="2"/>
      <c r="K4" s="2"/>
      <c r="L4" s="2"/>
      <c r="M4" s="2"/>
      <c r="N4" s="2"/>
      <c r="O4" s="2"/>
      <c r="P4" s="2"/>
      <c r="Q4" s="2"/>
    </row>
    <row r="6" spans="1:17" ht="12.75">
      <c r="A6" s="195" t="s">
        <v>321</v>
      </c>
      <c r="B6" s="107" t="s">
        <v>76</v>
      </c>
      <c r="C6" s="123"/>
      <c r="D6" s="123"/>
      <c r="E6" s="123"/>
      <c r="F6" s="123"/>
      <c r="G6" s="123"/>
      <c r="H6" s="123"/>
      <c r="I6" s="123"/>
      <c r="J6" s="123"/>
      <c r="K6" s="123"/>
      <c r="L6" s="123"/>
      <c r="M6" s="156"/>
      <c r="N6" s="107" t="s">
        <v>77</v>
      </c>
      <c r="O6" s="123"/>
      <c r="P6" s="123"/>
      <c r="Q6" s="108"/>
    </row>
    <row r="7" spans="1:17" ht="12.75">
      <c r="A7" s="196"/>
      <c r="B7" s="91" t="s">
        <v>79</v>
      </c>
      <c r="C7" s="79"/>
      <c r="D7" s="92" t="s">
        <v>80</v>
      </c>
      <c r="E7" s="79"/>
      <c r="F7" s="92" t="s">
        <v>81</v>
      </c>
      <c r="G7" s="79"/>
      <c r="H7" s="92" t="s">
        <v>82</v>
      </c>
      <c r="I7" s="79"/>
      <c r="J7" s="92" t="s">
        <v>83</v>
      </c>
      <c r="K7" s="79"/>
      <c r="L7" s="92" t="s">
        <v>84</v>
      </c>
      <c r="M7" s="157"/>
      <c r="N7" s="92" t="s">
        <v>85</v>
      </c>
      <c r="O7" s="79"/>
      <c r="P7" s="92" t="s">
        <v>86</v>
      </c>
      <c r="Q7" s="79"/>
    </row>
    <row r="8" spans="1:17" ht="12.75">
      <c r="A8" s="197"/>
      <c r="B8" s="90" t="s">
        <v>26</v>
      </c>
      <c r="C8" s="90" t="s">
        <v>87</v>
      </c>
      <c r="D8" s="90" t="s">
        <v>26</v>
      </c>
      <c r="E8" s="90" t="s">
        <v>87</v>
      </c>
      <c r="F8" s="90" t="s">
        <v>26</v>
      </c>
      <c r="G8" s="90" t="s">
        <v>87</v>
      </c>
      <c r="H8" s="90" t="s">
        <v>26</v>
      </c>
      <c r="I8" s="90" t="s">
        <v>87</v>
      </c>
      <c r="J8" s="90" t="s">
        <v>26</v>
      </c>
      <c r="K8" s="90" t="s">
        <v>87</v>
      </c>
      <c r="L8" s="90" t="s">
        <v>26</v>
      </c>
      <c r="M8" s="158" t="s">
        <v>87</v>
      </c>
      <c r="N8" s="90" t="s">
        <v>26</v>
      </c>
      <c r="O8" s="90" t="s">
        <v>87</v>
      </c>
      <c r="P8" s="90" t="s">
        <v>26</v>
      </c>
      <c r="Q8" s="90" t="s">
        <v>87</v>
      </c>
    </row>
    <row r="9" spans="1:17" ht="12.75">
      <c r="A9" s="111"/>
      <c r="B9" s="7"/>
      <c r="C9" s="7"/>
      <c r="D9" s="7"/>
      <c r="E9" s="7"/>
      <c r="F9" s="7"/>
      <c r="G9" s="7"/>
      <c r="H9" s="7"/>
      <c r="I9" s="7"/>
      <c r="J9" s="7"/>
      <c r="K9" s="7"/>
      <c r="L9" s="7"/>
      <c r="M9" s="159"/>
      <c r="N9" s="7"/>
      <c r="O9" s="7"/>
      <c r="P9" s="7"/>
      <c r="Q9" s="7"/>
    </row>
    <row r="10" spans="1:17" ht="12.75">
      <c r="A10" s="109" t="s">
        <v>211</v>
      </c>
      <c r="B10" s="39">
        <v>703</v>
      </c>
      <c r="C10" s="41">
        <f>B10/$B$20*100</f>
        <v>0.527654975193461</v>
      </c>
      <c r="D10" s="39">
        <v>381</v>
      </c>
      <c r="E10" s="41">
        <f>D10/$D$20*100</f>
        <v>0.36312689426431066</v>
      </c>
      <c r="F10" s="39">
        <v>296</v>
      </c>
      <c r="G10" s="41">
        <f>F10/$F$20*100</f>
        <v>1.229593320317368</v>
      </c>
      <c r="H10" s="39">
        <v>4</v>
      </c>
      <c r="I10" s="57" t="s">
        <v>90</v>
      </c>
      <c r="J10" s="39">
        <v>11</v>
      </c>
      <c r="K10" s="41">
        <f>J10/$J$20*100</f>
        <v>0.4506349856616141</v>
      </c>
      <c r="L10" s="47" t="s">
        <v>91</v>
      </c>
      <c r="M10" s="178" t="s">
        <v>91</v>
      </c>
      <c r="N10" s="39">
        <v>11</v>
      </c>
      <c r="O10" s="41">
        <f>N10/$N$20*100</f>
        <v>0.3951149425287357</v>
      </c>
      <c r="P10" s="39">
        <v>21</v>
      </c>
      <c r="Q10" s="41">
        <f>P10/$P$20*100</f>
        <v>0.4170804369414101</v>
      </c>
    </row>
    <row r="11" spans="1:17" ht="12.75">
      <c r="A11" s="136"/>
      <c r="B11" s="44"/>
      <c r="C11" s="46"/>
      <c r="D11" s="44"/>
      <c r="E11" s="46"/>
      <c r="F11" s="44"/>
      <c r="G11" s="46"/>
      <c r="H11" s="44"/>
      <c r="I11" s="46"/>
      <c r="J11" s="44"/>
      <c r="K11" s="46"/>
      <c r="L11" s="44"/>
      <c r="M11" s="163"/>
      <c r="N11" s="44"/>
      <c r="O11" s="46"/>
      <c r="P11" s="44"/>
      <c r="Q11" s="46"/>
    </row>
    <row r="12" spans="1:17" ht="12.75">
      <c r="A12" s="109" t="s">
        <v>212</v>
      </c>
      <c r="B12" s="44">
        <v>1332</v>
      </c>
      <c r="C12" s="41">
        <f>B12/$B$20*100</f>
        <v>0.9997673214191892</v>
      </c>
      <c r="D12" s="39">
        <v>839</v>
      </c>
      <c r="E12" s="41">
        <f>D12/$D$20*100</f>
        <v>0.7996416385505424</v>
      </c>
      <c r="F12" s="39">
        <v>465</v>
      </c>
      <c r="G12" s="41">
        <f>F12/$F$20*100</f>
        <v>1.9316246417147842</v>
      </c>
      <c r="H12" s="39">
        <v>8</v>
      </c>
      <c r="I12" s="41">
        <f>H12/$H$20*100</f>
        <v>0.997506234413965</v>
      </c>
      <c r="J12" s="39">
        <v>12</v>
      </c>
      <c r="K12" s="41">
        <f>J12/$J$20*100</f>
        <v>0.4916018025399427</v>
      </c>
      <c r="L12" s="47" t="s">
        <v>91</v>
      </c>
      <c r="M12" s="178" t="s">
        <v>91</v>
      </c>
      <c r="N12" s="39">
        <v>18</v>
      </c>
      <c r="O12" s="41">
        <f>N12/$N$20*100</f>
        <v>0.646551724137931</v>
      </c>
      <c r="P12" s="39">
        <v>40</v>
      </c>
      <c r="Q12" s="41">
        <f>P12/$P$20*100</f>
        <v>0.7944389275074478</v>
      </c>
    </row>
    <row r="13" spans="1:17" ht="12.75">
      <c r="A13" s="136"/>
      <c r="B13" s="44"/>
      <c r="C13" s="46"/>
      <c r="D13" s="44"/>
      <c r="E13" s="46"/>
      <c r="F13" s="44"/>
      <c r="G13" s="46"/>
      <c r="H13" s="44"/>
      <c r="I13" s="46"/>
      <c r="J13" s="44"/>
      <c r="K13" s="46"/>
      <c r="L13" s="44"/>
      <c r="M13" s="163"/>
      <c r="N13" s="44"/>
      <c r="O13" s="46"/>
      <c r="P13" s="44"/>
      <c r="Q13" s="46"/>
    </row>
    <row r="14" spans="1:17" ht="12.75">
      <c r="A14" s="109" t="s">
        <v>213</v>
      </c>
      <c r="B14" s="39">
        <v>8193</v>
      </c>
      <c r="C14" s="41">
        <f>B14/$B$20*100</f>
        <v>6.149469718008572</v>
      </c>
      <c r="D14" s="39">
        <v>5453</v>
      </c>
      <c r="E14" s="41">
        <f>D14/$D$20*100</f>
        <v>5.1971941060978635</v>
      </c>
      <c r="F14" s="39">
        <v>2519</v>
      </c>
      <c r="G14" s="41">
        <f>F14/$F$20*100</f>
        <v>10.464005317160304</v>
      </c>
      <c r="H14" s="39">
        <v>31</v>
      </c>
      <c r="I14" s="41">
        <f>H14/$H$20*100</f>
        <v>3.865336658354115</v>
      </c>
      <c r="J14" s="39">
        <v>126</v>
      </c>
      <c r="K14" s="41">
        <f>J14/$J$20*100</f>
        <v>5.161818926669398</v>
      </c>
      <c r="L14" s="39">
        <v>5</v>
      </c>
      <c r="M14" s="160" t="s">
        <v>90</v>
      </c>
      <c r="N14" s="39">
        <v>150</v>
      </c>
      <c r="O14" s="41">
        <f>N14/$N$20*100</f>
        <v>5.387931034482758</v>
      </c>
      <c r="P14" s="39">
        <v>246</v>
      </c>
      <c r="Q14" s="41">
        <f>P14/$P$20*100</f>
        <v>4.885799404170804</v>
      </c>
    </row>
    <row r="15" spans="1:17" ht="12.75">
      <c r="A15" s="136"/>
      <c r="B15" s="44"/>
      <c r="C15" s="46"/>
      <c r="D15" s="44"/>
      <c r="E15" s="46"/>
      <c r="F15" s="44"/>
      <c r="G15" s="46"/>
      <c r="H15" s="44"/>
      <c r="I15" s="46"/>
      <c r="J15" s="44"/>
      <c r="K15" s="46"/>
      <c r="L15" s="44"/>
      <c r="M15" s="163"/>
      <c r="N15" s="44"/>
      <c r="O15" s="46"/>
      <c r="P15" s="44"/>
      <c r="Q15" s="46"/>
    </row>
    <row r="16" spans="1:17" ht="12.75">
      <c r="A16" s="109" t="s">
        <v>214</v>
      </c>
      <c r="B16" s="39">
        <v>122671</v>
      </c>
      <c r="C16" s="41">
        <f>B16/$B$20*100</f>
        <v>92.07391673109112</v>
      </c>
      <c r="D16" s="39">
        <v>98045</v>
      </c>
      <c r="E16" s="41">
        <f>D16/$D$20*100</f>
        <v>93.44560721297725</v>
      </c>
      <c r="F16" s="39">
        <v>20695</v>
      </c>
      <c r="G16" s="41">
        <f>F16/$F$20*100</f>
        <v>85.96768163502679</v>
      </c>
      <c r="H16" s="39">
        <v>758</v>
      </c>
      <c r="I16" s="41">
        <f>H16/$H$20*100</f>
        <v>94.51371571072319</v>
      </c>
      <c r="J16" s="39">
        <v>2285</v>
      </c>
      <c r="K16" s="41">
        <f>J16/$J$20*100</f>
        <v>93.60917656698075</v>
      </c>
      <c r="L16" s="39">
        <v>58</v>
      </c>
      <c r="M16" s="162">
        <f>L16/$L$20*100</f>
        <v>90.625</v>
      </c>
      <c r="N16" s="39">
        <v>2601</v>
      </c>
      <c r="O16" s="41">
        <f>N16/$N$20*100</f>
        <v>93.42672413793103</v>
      </c>
      <c r="P16" s="39">
        <v>4711</v>
      </c>
      <c r="Q16" s="41">
        <f>P16/$P$20*100</f>
        <v>93.56504468718967</v>
      </c>
    </row>
    <row r="17" spans="1:17" ht="12.75">
      <c r="A17" s="136"/>
      <c r="B17" s="44"/>
      <c r="C17" s="46"/>
      <c r="D17" s="44"/>
      <c r="E17" s="46"/>
      <c r="F17" s="44"/>
      <c r="G17" s="46"/>
      <c r="H17" s="44"/>
      <c r="I17" s="46"/>
      <c r="J17" s="44"/>
      <c r="K17" s="46"/>
      <c r="L17" s="44"/>
      <c r="M17" s="163"/>
      <c r="N17" s="44"/>
      <c r="O17" s="46"/>
      <c r="P17" s="44"/>
      <c r="Q17" s="46"/>
    </row>
    <row r="18" spans="1:17" ht="12.75">
      <c r="A18" s="109" t="s">
        <v>98</v>
      </c>
      <c r="B18" s="39">
        <v>332</v>
      </c>
      <c r="C18" s="41">
        <f>B18/$B$20*100</f>
        <v>0.24919125428766578</v>
      </c>
      <c r="D18" s="39">
        <v>204</v>
      </c>
      <c r="E18" s="41">
        <f>D18/$D$20*100</f>
        <v>0.1944301481100246</v>
      </c>
      <c r="F18" s="39">
        <v>98</v>
      </c>
      <c r="G18" s="41">
        <f>F18/$F$20*100</f>
        <v>0.40709508578075027</v>
      </c>
      <c r="H18" s="39">
        <v>1</v>
      </c>
      <c r="I18" s="57" t="s">
        <v>90</v>
      </c>
      <c r="J18" s="39">
        <v>7</v>
      </c>
      <c r="K18" s="41">
        <f>J18/$J$20*100</f>
        <v>0.2867677181482999</v>
      </c>
      <c r="L18" s="49">
        <v>1</v>
      </c>
      <c r="M18" s="160" t="s">
        <v>90</v>
      </c>
      <c r="N18" s="39">
        <v>4</v>
      </c>
      <c r="O18" s="57" t="s">
        <v>90</v>
      </c>
      <c r="P18" s="39">
        <v>17</v>
      </c>
      <c r="Q18" s="41">
        <f>P18/$P$20*100</f>
        <v>0.33763654419066536</v>
      </c>
    </row>
    <row r="19" spans="1:17" ht="12.75">
      <c r="A19" s="111"/>
      <c r="B19" s="44"/>
      <c r="C19" s="46"/>
      <c r="D19" s="44"/>
      <c r="E19" s="46"/>
      <c r="F19" s="44"/>
      <c r="G19" s="46"/>
      <c r="H19" s="44"/>
      <c r="I19" s="46"/>
      <c r="J19" s="44"/>
      <c r="K19" s="46"/>
      <c r="L19" s="44"/>
      <c r="M19" s="163"/>
      <c r="N19" s="44"/>
      <c r="O19" s="46"/>
      <c r="P19" s="44"/>
      <c r="Q19" s="46"/>
    </row>
    <row r="20" spans="1:17" ht="12.75">
      <c r="A20" s="67" t="s">
        <v>121</v>
      </c>
      <c r="B20" s="86">
        <v>133231</v>
      </c>
      <c r="C20" s="87">
        <f>B20/$B$20*100</f>
        <v>100</v>
      </c>
      <c r="D20" s="86">
        <v>104922</v>
      </c>
      <c r="E20" s="87">
        <f>D20/$D$20*100</f>
        <v>100</v>
      </c>
      <c r="F20" s="86">
        <v>24073</v>
      </c>
      <c r="G20" s="87">
        <f>F20/$F$20*100</f>
        <v>100</v>
      </c>
      <c r="H20" s="86">
        <v>802</v>
      </c>
      <c r="I20" s="87">
        <f>H20/$H$20*100</f>
        <v>100</v>
      </c>
      <c r="J20" s="86">
        <v>2441</v>
      </c>
      <c r="K20" s="87">
        <f>J20/$J$20*100</f>
        <v>100</v>
      </c>
      <c r="L20" s="86">
        <v>64</v>
      </c>
      <c r="M20" s="164">
        <f>L20/$L$20*100</f>
        <v>100</v>
      </c>
      <c r="N20" s="86">
        <v>2784</v>
      </c>
      <c r="O20" s="87">
        <f>N20/$N$20*100</f>
        <v>100</v>
      </c>
      <c r="P20" s="86">
        <v>5035</v>
      </c>
      <c r="Q20" s="87">
        <f>P20/$P$20*100</f>
        <v>100</v>
      </c>
    </row>
    <row r="21" spans="1:17" ht="12.75">
      <c r="A21" s="112" t="s">
        <v>215</v>
      </c>
      <c r="B21" s="213">
        <v>3335.63</v>
      </c>
      <c r="C21" s="214"/>
      <c r="D21" s="213">
        <v>3393.323</v>
      </c>
      <c r="E21" s="214"/>
      <c r="F21" s="213">
        <v>3094.061</v>
      </c>
      <c r="G21" s="214"/>
      <c r="H21" s="213">
        <v>3416.136</v>
      </c>
      <c r="I21" s="214"/>
      <c r="J21" s="213">
        <v>3237.518</v>
      </c>
      <c r="K21" s="214"/>
      <c r="L21" s="213">
        <v>3253.349</v>
      </c>
      <c r="M21" s="217"/>
      <c r="N21" s="215">
        <v>3318.564</v>
      </c>
      <c r="O21" s="214"/>
      <c r="P21" s="213">
        <v>3340.37</v>
      </c>
      <c r="Q21" s="214"/>
    </row>
    <row r="22" spans="1:17" ht="12.75">
      <c r="A22" s="113" t="s">
        <v>216</v>
      </c>
      <c r="B22" s="211">
        <v>3374.333</v>
      </c>
      <c r="C22" s="212"/>
      <c r="D22" s="211">
        <v>3430.024</v>
      </c>
      <c r="E22" s="212"/>
      <c r="F22" s="211">
        <v>3174.635</v>
      </c>
      <c r="G22" s="212"/>
      <c r="H22" s="211">
        <v>3497</v>
      </c>
      <c r="I22" s="212"/>
      <c r="J22" s="211">
        <v>3259.596</v>
      </c>
      <c r="K22" s="212"/>
      <c r="L22" s="211">
        <v>3175</v>
      </c>
      <c r="M22" s="218"/>
      <c r="N22" s="216">
        <v>3345.25</v>
      </c>
      <c r="O22" s="212"/>
      <c r="P22" s="211">
        <v>3373.578</v>
      </c>
      <c r="Q22" s="212"/>
    </row>
    <row r="24" spans="1:17" ht="24.75" customHeight="1">
      <c r="A24" s="219" t="s">
        <v>333</v>
      </c>
      <c r="B24" s="187"/>
      <c r="C24" s="187"/>
      <c r="D24" s="187"/>
      <c r="E24" s="187"/>
      <c r="F24" s="187"/>
      <c r="G24" s="187"/>
      <c r="H24" s="187"/>
      <c r="I24" s="187"/>
      <c r="J24" s="187"/>
      <c r="K24" s="187"/>
      <c r="L24" s="187"/>
      <c r="M24" s="187"/>
      <c r="N24" s="187"/>
      <c r="O24" s="187"/>
      <c r="P24" s="187"/>
      <c r="Q24" s="187"/>
    </row>
    <row r="25" ht="12.75">
      <c r="A25" s="28"/>
    </row>
    <row r="26" spans="1:17" ht="25.5" customHeight="1">
      <c r="A26" s="186" t="s">
        <v>326</v>
      </c>
      <c r="B26" s="198"/>
      <c r="C26" s="198"/>
      <c r="D26" s="198"/>
      <c r="E26" s="198"/>
      <c r="F26" s="198"/>
      <c r="G26" s="198"/>
      <c r="H26" s="198"/>
      <c r="I26" s="198"/>
      <c r="J26" s="198"/>
      <c r="K26" s="198"/>
      <c r="L26" s="198"/>
      <c r="M26" s="198"/>
      <c r="N26" s="198"/>
      <c r="O26" s="198"/>
      <c r="P26" s="198"/>
      <c r="Q26" s="198"/>
    </row>
    <row r="28" ht="12.75">
      <c r="A28" s="3" t="s">
        <v>174</v>
      </c>
    </row>
  </sheetData>
  <mergeCells count="19">
    <mergeCell ref="A6:A8"/>
    <mergeCell ref="A24:Q24"/>
    <mergeCell ref="A26:Q26"/>
    <mergeCell ref="B21:C21"/>
    <mergeCell ref="B22:C22"/>
    <mergeCell ref="D21:E21"/>
    <mergeCell ref="D22:E22"/>
    <mergeCell ref="F21:G21"/>
    <mergeCell ref="F22:G22"/>
    <mergeCell ref="H21:I21"/>
    <mergeCell ref="H22:I22"/>
    <mergeCell ref="J21:K21"/>
    <mergeCell ref="J22:K22"/>
    <mergeCell ref="P21:Q21"/>
    <mergeCell ref="P22:Q22"/>
    <mergeCell ref="N21:O21"/>
    <mergeCell ref="N22:O22"/>
    <mergeCell ref="L21:M21"/>
    <mergeCell ref="L22:M22"/>
  </mergeCells>
  <printOptions horizontalCentered="1"/>
  <pageMargins left="0.5" right="0.5" top="1" bottom="1" header="0" footer="0"/>
  <pageSetup fitToHeight="1" fitToWidth="1" horizontalDpi="300" verticalDpi="300"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2:Q107"/>
  <sheetViews>
    <sheetView workbookViewId="0" topLeftCell="A1">
      <selection activeCell="A1" sqref="A1"/>
    </sheetView>
  </sheetViews>
  <sheetFormatPr defaultColWidth="9.33203125" defaultRowHeight="12.75"/>
  <cols>
    <col min="1" max="1" width="23.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188</v>
      </c>
      <c r="B2" s="2"/>
      <c r="C2" s="2"/>
      <c r="D2" s="2"/>
      <c r="E2" s="2"/>
      <c r="F2" s="2"/>
      <c r="G2" s="2"/>
      <c r="H2" s="2"/>
      <c r="I2" s="2"/>
      <c r="J2" s="2"/>
      <c r="K2" s="2"/>
      <c r="L2" s="2"/>
      <c r="M2" s="2"/>
      <c r="N2" s="2"/>
      <c r="O2" s="2"/>
      <c r="P2" s="2"/>
      <c r="Q2" s="2"/>
    </row>
    <row r="3" spans="1:17" ht="14.25">
      <c r="A3" s="4" t="s">
        <v>363</v>
      </c>
      <c r="B3" s="2"/>
      <c r="C3" s="2"/>
      <c r="D3" s="2"/>
      <c r="E3" s="2"/>
      <c r="F3" s="2"/>
      <c r="G3" s="2"/>
      <c r="H3" s="2"/>
      <c r="I3" s="2"/>
      <c r="J3" s="2"/>
      <c r="K3" s="2"/>
      <c r="L3" s="2"/>
      <c r="M3" s="2"/>
      <c r="N3" s="2"/>
      <c r="O3" s="2"/>
      <c r="P3" s="2"/>
      <c r="Q3" s="2"/>
    </row>
    <row r="4" spans="1:17" ht="12.75">
      <c r="A4" s="4" t="s">
        <v>217</v>
      </c>
      <c r="B4" s="2"/>
      <c r="C4" s="2"/>
      <c r="D4" s="2"/>
      <c r="E4" s="2"/>
      <c r="F4" s="2"/>
      <c r="G4" s="2"/>
      <c r="H4" s="2"/>
      <c r="I4" s="2"/>
      <c r="J4" s="2"/>
      <c r="K4" s="2"/>
      <c r="L4" s="2"/>
      <c r="M4" s="2"/>
      <c r="N4" s="2"/>
      <c r="O4" s="2"/>
      <c r="P4" s="2"/>
      <c r="Q4" s="2"/>
    </row>
    <row r="5" spans="1:17" ht="12.75">
      <c r="A5" s="1" t="s">
        <v>75</v>
      </c>
      <c r="B5" s="2"/>
      <c r="C5" s="2"/>
      <c r="D5" s="2"/>
      <c r="E5" s="2"/>
      <c r="F5" s="2"/>
      <c r="G5" s="2"/>
      <c r="H5" s="2"/>
      <c r="I5" s="2"/>
      <c r="J5" s="2"/>
      <c r="K5" s="2"/>
      <c r="L5" s="2"/>
      <c r="M5" s="2"/>
      <c r="N5" s="2"/>
      <c r="O5" s="2"/>
      <c r="P5" s="2"/>
      <c r="Q5" s="2"/>
    </row>
    <row r="7" spans="1:17" ht="12.75">
      <c r="A7" s="195" t="s">
        <v>320</v>
      </c>
      <c r="B7" s="107" t="s">
        <v>76</v>
      </c>
      <c r="C7" s="123"/>
      <c r="D7" s="123"/>
      <c r="E7" s="123"/>
      <c r="F7" s="123"/>
      <c r="G7" s="123"/>
      <c r="H7" s="123"/>
      <c r="I7" s="123"/>
      <c r="J7" s="123"/>
      <c r="K7" s="123"/>
      <c r="L7" s="123"/>
      <c r="M7" s="156"/>
      <c r="N7" s="107" t="s">
        <v>77</v>
      </c>
      <c r="O7" s="123"/>
      <c r="P7" s="123"/>
      <c r="Q7" s="108"/>
    </row>
    <row r="8" spans="1:17" ht="12.75">
      <c r="A8" s="196"/>
      <c r="B8" s="91" t="s">
        <v>79</v>
      </c>
      <c r="C8" s="79"/>
      <c r="D8" s="92" t="s">
        <v>80</v>
      </c>
      <c r="E8" s="79"/>
      <c r="F8" s="92" t="s">
        <v>81</v>
      </c>
      <c r="G8" s="79"/>
      <c r="H8" s="92" t="s">
        <v>82</v>
      </c>
      <c r="I8" s="79"/>
      <c r="J8" s="92" t="s">
        <v>83</v>
      </c>
      <c r="K8" s="79"/>
      <c r="L8" s="92" t="s">
        <v>84</v>
      </c>
      <c r="M8" s="157"/>
      <c r="N8" s="92" t="s">
        <v>85</v>
      </c>
      <c r="O8" s="79"/>
      <c r="P8" s="92" t="s">
        <v>86</v>
      </c>
      <c r="Q8" s="79"/>
    </row>
    <row r="9" spans="1:17" ht="12.75">
      <c r="A9" s="197"/>
      <c r="B9" s="90" t="s">
        <v>26</v>
      </c>
      <c r="C9" s="90" t="s">
        <v>87</v>
      </c>
      <c r="D9" s="90" t="s">
        <v>26</v>
      </c>
      <c r="E9" s="90" t="s">
        <v>87</v>
      </c>
      <c r="F9" s="90" t="s">
        <v>26</v>
      </c>
      <c r="G9" s="90" t="s">
        <v>87</v>
      </c>
      <c r="H9" s="90" t="s">
        <v>26</v>
      </c>
      <c r="I9" s="90" t="s">
        <v>87</v>
      </c>
      <c r="J9" s="90" t="s">
        <v>26</v>
      </c>
      <c r="K9" s="90" t="s">
        <v>87</v>
      </c>
      <c r="L9" s="90" t="s">
        <v>26</v>
      </c>
      <c r="M9" s="158" t="s">
        <v>87</v>
      </c>
      <c r="N9" s="90" t="s">
        <v>26</v>
      </c>
      <c r="O9" s="90" t="s">
        <v>87</v>
      </c>
      <c r="P9" s="90" t="s">
        <v>26</v>
      </c>
      <c r="Q9" s="90" t="s">
        <v>87</v>
      </c>
    </row>
    <row r="10" spans="1:17" ht="12.75">
      <c r="A10" s="111"/>
      <c r="B10" s="7"/>
      <c r="C10" s="7"/>
      <c r="D10" s="7"/>
      <c r="E10" s="7"/>
      <c r="F10" s="7"/>
      <c r="G10" s="7"/>
      <c r="H10" s="7"/>
      <c r="I10" s="7"/>
      <c r="J10" s="7"/>
      <c r="K10" s="7"/>
      <c r="L10" s="7"/>
      <c r="M10" s="159"/>
      <c r="N10" s="7"/>
      <c r="O10" s="7"/>
      <c r="P10" s="7"/>
      <c r="Q10" s="7"/>
    </row>
    <row r="11" spans="1:17" ht="12.75">
      <c r="A11" s="112" t="s">
        <v>185</v>
      </c>
      <c r="B11" s="39">
        <v>6649</v>
      </c>
      <c r="C11" s="41">
        <v>6.611578465883102</v>
      </c>
      <c r="D11" s="39">
        <v>4835</v>
      </c>
      <c r="E11" s="41">
        <v>5.7716870993541916</v>
      </c>
      <c r="F11" s="39">
        <v>1645</v>
      </c>
      <c r="G11" s="41">
        <v>11.854147149960365</v>
      </c>
      <c r="H11" s="39">
        <v>17</v>
      </c>
      <c r="I11" s="41">
        <v>3.2818532818532815</v>
      </c>
      <c r="J11" s="39">
        <v>106</v>
      </c>
      <c r="K11" s="41">
        <v>5.99208592425099</v>
      </c>
      <c r="L11" s="39">
        <v>2</v>
      </c>
      <c r="M11" s="160" t="s">
        <v>90</v>
      </c>
      <c r="N11" s="39">
        <v>135</v>
      </c>
      <c r="O11" s="41">
        <v>6.114130434782608</v>
      </c>
      <c r="P11" s="39">
        <v>165</v>
      </c>
      <c r="Q11" s="41">
        <v>5.211623499684144</v>
      </c>
    </row>
    <row r="12" spans="1:17" ht="12.75">
      <c r="A12" s="112" t="s">
        <v>186</v>
      </c>
      <c r="B12" s="39">
        <v>1836</v>
      </c>
      <c r="C12" s="41">
        <v>9.107142857142856</v>
      </c>
      <c r="D12" s="39">
        <v>1075</v>
      </c>
      <c r="E12" s="41">
        <v>7.565095003518649</v>
      </c>
      <c r="F12" s="39">
        <v>720</v>
      </c>
      <c r="G12" s="41">
        <v>13.835511145272866</v>
      </c>
      <c r="H12" s="39">
        <v>11</v>
      </c>
      <c r="I12" s="41">
        <v>5.472636815920398</v>
      </c>
      <c r="J12" s="39">
        <v>22</v>
      </c>
      <c r="K12" s="41">
        <v>5.684754521963824</v>
      </c>
      <c r="L12" s="48" t="s">
        <v>91</v>
      </c>
      <c r="M12" s="161" t="s">
        <v>91</v>
      </c>
      <c r="N12" s="39">
        <v>17</v>
      </c>
      <c r="O12" s="41">
        <v>5.985915492957746</v>
      </c>
      <c r="P12" s="39">
        <v>87</v>
      </c>
      <c r="Q12" s="41">
        <v>7.096247960848287</v>
      </c>
    </row>
    <row r="13" spans="1:17" ht="12.75">
      <c r="A13" s="112" t="s">
        <v>187</v>
      </c>
      <c r="B13" s="39">
        <v>1646</v>
      </c>
      <c r="C13" s="41">
        <v>13.958616010854815</v>
      </c>
      <c r="D13" s="39">
        <v>716</v>
      </c>
      <c r="E13" s="41">
        <v>10.911307528192623</v>
      </c>
      <c r="F13" s="39">
        <v>867</v>
      </c>
      <c r="G13" s="41">
        <v>18.478260869565215</v>
      </c>
      <c r="H13" s="39">
        <v>15</v>
      </c>
      <c r="I13" s="41">
        <v>19.230769230769234</v>
      </c>
      <c r="J13" s="39">
        <v>20</v>
      </c>
      <c r="K13" s="41">
        <v>7.380073800738007</v>
      </c>
      <c r="L13" s="39">
        <v>3</v>
      </c>
      <c r="M13" s="160" t="s">
        <v>90</v>
      </c>
      <c r="N13" s="39">
        <v>27</v>
      </c>
      <c r="O13" s="41">
        <v>9.608540925266903</v>
      </c>
      <c r="P13" s="39">
        <v>50</v>
      </c>
      <c r="Q13" s="41">
        <v>8.25082508250825</v>
      </c>
    </row>
    <row r="14" spans="1:17" ht="12.75">
      <c r="A14" s="111"/>
      <c r="B14" s="43"/>
      <c r="C14" s="43"/>
      <c r="D14" s="43"/>
      <c r="E14" s="43"/>
      <c r="F14" s="43"/>
      <c r="G14" s="43"/>
      <c r="H14" s="44"/>
      <c r="I14" s="43"/>
      <c r="J14" s="43"/>
      <c r="K14" s="43"/>
      <c r="L14" s="44"/>
      <c r="M14" s="172"/>
      <c r="N14" s="43"/>
      <c r="O14" s="43"/>
      <c r="P14" s="43"/>
      <c r="Q14" s="43"/>
    </row>
    <row r="15" spans="1:17" ht="12.75">
      <c r="A15" s="110" t="s">
        <v>121</v>
      </c>
      <c r="B15" s="86">
        <v>10228</v>
      </c>
      <c r="C15" s="87">
        <v>7.676892014621221</v>
      </c>
      <c r="D15" s="86">
        <v>6673</v>
      </c>
      <c r="E15" s="87">
        <v>6.359962638912717</v>
      </c>
      <c r="F15" s="86">
        <v>3280</v>
      </c>
      <c r="G15" s="87">
        <v>13.625223279192456</v>
      </c>
      <c r="H15" s="86">
        <v>43</v>
      </c>
      <c r="I15" s="87">
        <v>5.361596009975062</v>
      </c>
      <c r="J15" s="86">
        <v>149</v>
      </c>
      <c r="K15" s="87">
        <v>6.104055714870955</v>
      </c>
      <c r="L15" s="86">
        <v>5</v>
      </c>
      <c r="M15" s="176" t="s">
        <v>90</v>
      </c>
      <c r="N15" s="86">
        <v>179</v>
      </c>
      <c r="O15" s="87">
        <v>6.429597701149426</v>
      </c>
      <c r="P15" s="86">
        <v>307</v>
      </c>
      <c r="Q15" s="87">
        <v>6.097318768619663</v>
      </c>
    </row>
    <row r="17" spans="1:17" ht="33" customHeight="1">
      <c r="A17" s="186" t="s">
        <v>332</v>
      </c>
      <c r="B17" s="186"/>
      <c r="C17" s="186"/>
      <c r="D17" s="186"/>
      <c r="E17" s="186"/>
      <c r="F17" s="186"/>
      <c r="G17" s="186"/>
      <c r="H17" s="186"/>
      <c r="I17" s="186"/>
      <c r="J17" s="186"/>
      <c r="K17" s="186"/>
      <c r="L17" s="186"/>
      <c r="M17" s="186"/>
      <c r="N17" s="186"/>
      <c r="O17" s="186"/>
      <c r="P17" s="186"/>
      <c r="Q17" s="186"/>
    </row>
    <row r="19" spans="1:17" ht="24.75" customHeight="1">
      <c r="A19" s="186" t="s">
        <v>326</v>
      </c>
      <c r="B19" s="198"/>
      <c r="C19" s="198"/>
      <c r="D19" s="198"/>
      <c r="E19" s="198"/>
      <c r="F19" s="198"/>
      <c r="G19" s="198"/>
      <c r="H19" s="198"/>
      <c r="I19" s="198"/>
      <c r="J19" s="198"/>
      <c r="K19" s="198"/>
      <c r="L19" s="198"/>
      <c r="M19" s="198"/>
      <c r="N19" s="198"/>
      <c r="O19" s="198"/>
      <c r="P19" s="198"/>
      <c r="Q19" s="198"/>
    </row>
    <row r="21" ht="12.75">
      <c r="A21" s="3" t="s">
        <v>174</v>
      </c>
    </row>
    <row r="22" ht="12.75">
      <c r="A22" s="30"/>
    </row>
    <row r="24" ht="14.25">
      <c r="A24" s="10"/>
    </row>
    <row r="72" ht="12.75">
      <c r="A72" s="11">
        <f ca="1">NOW()</f>
        <v>37921.37141319444</v>
      </c>
    </row>
    <row r="73" ht="12.75">
      <c r="D73" s="12" t="s">
        <v>188</v>
      </c>
    </row>
    <row r="74" ht="12.75">
      <c r="A74" s="12" t="s">
        <v>189</v>
      </c>
    </row>
    <row r="75" ht="12.75">
      <c r="A75" s="12" t="s">
        <v>190</v>
      </c>
    </row>
    <row r="77" spans="1:17" ht="12.75">
      <c r="A77" s="14" t="s">
        <v>107</v>
      </c>
      <c r="B77" s="14" t="s">
        <v>107</v>
      </c>
      <c r="C77" s="14" t="s">
        <v>107</v>
      </c>
      <c r="D77" s="14" t="s">
        <v>107</v>
      </c>
      <c r="E77" s="14" t="s">
        <v>107</v>
      </c>
      <c r="F77" s="14" t="s">
        <v>107</v>
      </c>
      <c r="G77" s="14" t="s">
        <v>107</v>
      </c>
      <c r="H77" s="14" t="s">
        <v>107</v>
      </c>
      <c r="I77" s="14" t="s">
        <v>107</v>
      </c>
      <c r="J77" s="14" t="s">
        <v>107</v>
      </c>
      <c r="K77" s="14" t="s">
        <v>107</v>
      </c>
      <c r="L77" s="14" t="s">
        <v>107</v>
      </c>
      <c r="M77" s="14" t="s">
        <v>107</v>
      </c>
      <c r="N77" s="14" t="s">
        <v>107</v>
      </c>
      <c r="O77" s="14" t="s">
        <v>107</v>
      </c>
      <c r="P77" s="14" t="s">
        <v>107</v>
      </c>
      <c r="Q77" s="14" t="s">
        <v>107</v>
      </c>
    </row>
    <row r="79" spans="6:14" ht="12.75">
      <c r="F79" s="13" t="s">
        <v>108</v>
      </c>
      <c r="N79" s="12" t="s">
        <v>191</v>
      </c>
    </row>
    <row r="80" spans="1:17" ht="12.75">
      <c r="A80" s="13" t="s">
        <v>192</v>
      </c>
      <c r="B80" s="14" t="s">
        <v>107</v>
      </c>
      <c r="C80" s="14" t="s">
        <v>107</v>
      </c>
      <c r="D80" s="14" t="s">
        <v>107</v>
      </c>
      <c r="E80" s="14" t="s">
        <v>107</v>
      </c>
      <c r="F80" s="14" t="s">
        <v>107</v>
      </c>
      <c r="G80" s="14" t="s">
        <v>107</v>
      </c>
      <c r="H80" s="14" t="s">
        <v>107</v>
      </c>
      <c r="I80" s="14" t="s">
        <v>107</v>
      </c>
      <c r="J80" s="14" t="s">
        <v>107</v>
      </c>
      <c r="K80" s="14" t="s">
        <v>107</v>
      </c>
      <c r="L80" s="14" t="s">
        <v>107</v>
      </c>
      <c r="M80" s="14" t="s">
        <v>107</v>
      </c>
      <c r="N80" s="14" t="s">
        <v>107</v>
      </c>
      <c r="O80" s="14" t="s">
        <v>107</v>
      </c>
      <c r="P80" s="14" t="s">
        <v>107</v>
      </c>
      <c r="Q80" s="14" t="s">
        <v>107</v>
      </c>
    </row>
    <row r="81" ht="12.75">
      <c r="A81" s="13" t="s">
        <v>184</v>
      </c>
    </row>
    <row r="82" spans="1:16" ht="12.75">
      <c r="A82" s="13" t="s">
        <v>193</v>
      </c>
      <c r="B82" s="13" t="s">
        <v>112</v>
      </c>
      <c r="D82" s="13" t="s">
        <v>113</v>
      </c>
      <c r="F82" s="13" t="s">
        <v>114</v>
      </c>
      <c r="H82" s="13" t="s">
        <v>194</v>
      </c>
      <c r="J82" s="13" t="s">
        <v>195</v>
      </c>
      <c r="L82" s="13" t="s">
        <v>196</v>
      </c>
      <c r="N82" s="13" t="s">
        <v>197</v>
      </c>
      <c r="P82" s="13" t="s">
        <v>119</v>
      </c>
    </row>
    <row r="83" spans="2:17" ht="12.75">
      <c r="B83" s="14" t="s">
        <v>107</v>
      </c>
      <c r="C83" s="14" t="s">
        <v>107</v>
      </c>
      <c r="D83" s="14" t="s">
        <v>107</v>
      </c>
      <c r="E83" s="14" t="s">
        <v>107</v>
      </c>
      <c r="F83" s="14" t="s">
        <v>107</v>
      </c>
      <c r="G83" s="14" t="s">
        <v>107</v>
      </c>
      <c r="H83" s="14" t="s">
        <v>107</v>
      </c>
      <c r="I83" s="14" t="s">
        <v>107</v>
      </c>
      <c r="J83" s="14" t="s">
        <v>107</v>
      </c>
      <c r="K83" s="14" t="s">
        <v>107</v>
      </c>
      <c r="L83" s="14" t="s">
        <v>107</v>
      </c>
      <c r="M83" s="14" t="s">
        <v>107</v>
      </c>
      <c r="N83" s="14" t="s">
        <v>107</v>
      </c>
      <c r="O83" s="14" t="s">
        <v>107</v>
      </c>
      <c r="P83" s="14" t="s">
        <v>107</v>
      </c>
      <c r="Q83" s="14" t="s">
        <v>107</v>
      </c>
    </row>
    <row r="85" spans="2:17" ht="12.75">
      <c r="B85" s="13" t="s">
        <v>26</v>
      </c>
      <c r="C85" s="13" t="s">
        <v>87</v>
      </c>
      <c r="D85" s="13" t="s">
        <v>26</v>
      </c>
      <c r="E85" s="13" t="s">
        <v>87</v>
      </c>
      <c r="F85" s="13" t="s">
        <v>26</v>
      </c>
      <c r="G85" s="13" t="s">
        <v>87</v>
      </c>
      <c r="H85" s="13" t="s">
        <v>26</v>
      </c>
      <c r="I85" s="13" t="s">
        <v>87</v>
      </c>
      <c r="J85" s="13" t="s">
        <v>26</v>
      </c>
      <c r="K85" s="13" t="s">
        <v>87</v>
      </c>
      <c r="L85" s="13" t="s">
        <v>26</v>
      </c>
      <c r="M85" s="13" t="s">
        <v>87</v>
      </c>
      <c r="N85" s="13" t="s">
        <v>26</v>
      </c>
      <c r="O85" s="13" t="s">
        <v>87</v>
      </c>
      <c r="P85" s="13" t="s">
        <v>26</v>
      </c>
      <c r="Q85" s="13" t="s">
        <v>87</v>
      </c>
    </row>
    <row r="86" spans="1:17" ht="12.75">
      <c r="A86" s="14" t="s">
        <v>107</v>
      </c>
      <c r="B86" s="14" t="s">
        <v>107</v>
      </c>
      <c r="C86" s="14" t="s">
        <v>107</v>
      </c>
      <c r="D86" s="14" t="s">
        <v>107</v>
      </c>
      <c r="E86" s="14" t="s">
        <v>107</v>
      </c>
      <c r="F86" s="14" t="s">
        <v>107</v>
      </c>
      <c r="G86" s="14" t="s">
        <v>107</v>
      </c>
      <c r="H86" s="14" t="s">
        <v>107</v>
      </c>
      <c r="I86" s="14" t="s">
        <v>107</v>
      </c>
      <c r="J86" s="14" t="s">
        <v>107</v>
      </c>
      <c r="K86" s="14" t="s">
        <v>107</v>
      </c>
      <c r="L86" s="14" t="s">
        <v>107</v>
      </c>
      <c r="M86" s="14" t="s">
        <v>107</v>
      </c>
      <c r="N86" s="14" t="s">
        <v>107</v>
      </c>
      <c r="O86" s="14" t="s">
        <v>107</v>
      </c>
      <c r="P86" s="14" t="s">
        <v>107</v>
      </c>
      <c r="Q86" s="14" t="s">
        <v>107</v>
      </c>
    </row>
    <row r="88" spans="1:17" ht="12.75">
      <c r="A88" s="12" t="s">
        <v>198</v>
      </c>
      <c r="B88" s="15">
        <v>6495</v>
      </c>
      <c r="C88" s="16">
        <f>B88/B11*100</f>
        <v>97.68386223492254</v>
      </c>
      <c r="D88" s="15">
        <v>4450</v>
      </c>
      <c r="E88" s="16">
        <f>D88/D11*100</f>
        <v>92.03722854188211</v>
      </c>
      <c r="F88" s="15">
        <v>1931</v>
      </c>
      <c r="G88" s="16">
        <f>F88/F11*100</f>
        <v>117.38601823708206</v>
      </c>
      <c r="H88" s="17">
        <v>27</v>
      </c>
      <c r="I88" s="16">
        <f>H88/H11*100</f>
        <v>158.8235294117647</v>
      </c>
      <c r="J88" s="17">
        <v>67</v>
      </c>
      <c r="K88" s="16">
        <f>J88/J11*100</f>
        <v>63.20754716981132</v>
      </c>
      <c r="L88" s="17">
        <v>3</v>
      </c>
      <c r="M88" s="16">
        <f>L88/L11*100</f>
        <v>150</v>
      </c>
      <c r="N88" s="15">
        <v>98</v>
      </c>
      <c r="O88" s="16">
        <f>N88/N11*100</f>
        <v>72.5925925925926</v>
      </c>
      <c r="P88" s="15">
        <v>142</v>
      </c>
      <c r="Q88" s="16">
        <f>P88/P11*100</f>
        <v>86.06060606060606</v>
      </c>
    </row>
    <row r="89" spans="1:17" ht="12.75">
      <c r="A89" s="12" t="s">
        <v>199</v>
      </c>
      <c r="B89" s="15">
        <v>2222</v>
      </c>
      <c r="C89" s="16">
        <f>B89/B12*100</f>
        <v>121.0239651416122</v>
      </c>
      <c r="D89" s="15">
        <v>1237</v>
      </c>
      <c r="E89" s="16">
        <f>D89/D12*100</f>
        <v>115.06976744186046</v>
      </c>
      <c r="F89" s="15">
        <v>939</v>
      </c>
      <c r="G89" s="16">
        <f>F89/F12*100</f>
        <v>130.41666666666666</v>
      </c>
      <c r="H89" s="17">
        <v>18</v>
      </c>
      <c r="I89" s="16">
        <f>H89/H12*100</f>
        <v>163.63636363636365</v>
      </c>
      <c r="J89" s="17">
        <v>25</v>
      </c>
      <c r="K89" s="16">
        <f>J89/J12*100</f>
        <v>113.63636363636364</v>
      </c>
      <c r="L89" s="17">
        <v>1</v>
      </c>
      <c r="M89" s="16" t="e">
        <f>L89/L12*100</f>
        <v>#VALUE!</v>
      </c>
      <c r="N89" s="15">
        <v>22</v>
      </c>
      <c r="O89" s="16">
        <f>N89/N12*100</f>
        <v>129.41176470588235</v>
      </c>
      <c r="P89" s="15">
        <v>70</v>
      </c>
      <c r="Q89" s="16">
        <f>P89/P12*100</f>
        <v>80.45977011494253</v>
      </c>
    </row>
    <row r="90" spans="1:17" ht="12.75">
      <c r="A90" s="12" t="s">
        <v>200</v>
      </c>
      <c r="B90" s="15">
        <v>1925</v>
      </c>
      <c r="C90" s="16">
        <f>B90/B13*100</f>
        <v>116.95018226002429</v>
      </c>
      <c r="D90" s="15">
        <v>706</v>
      </c>
      <c r="E90" s="16">
        <f>D90/D13*100</f>
        <v>98.60335195530726</v>
      </c>
      <c r="F90" s="15">
        <v>1177</v>
      </c>
      <c r="G90" s="16">
        <f>F90/F13*100</f>
        <v>135.75547866205306</v>
      </c>
      <c r="H90" s="17">
        <v>10</v>
      </c>
      <c r="I90" s="16">
        <f>H90/H13*100</f>
        <v>66.66666666666666</v>
      </c>
      <c r="J90" s="17">
        <v>18</v>
      </c>
      <c r="K90" s="16">
        <f>J90/J13*100</f>
        <v>90</v>
      </c>
      <c r="L90" s="17">
        <v>2</v>
      </c>
      <c r="M90" s="16">
        <f>L90/L13*100</f>
        <v>66.66666666666666</v>
      </c>
      <c r="N90" s="15">
        <v>29</v>
      </c>
      <c r="O90" s="16">
        <f>N90/N13*100</f>
        <v>107.40740740740742</v>
      </c>
      <c r="P90" s="15">
        <v>63</v>
      </c>
      <c r="Q90" s="16">
        <f>P90/P13*100</f>
        <v>126</v>
      </c>
    </row>
    <row r="91" spans="1:17" ht="12.75">
      <c r="A91" s="12" t="s">
        <v>201</v>
      </c>
      <c r="B91" s="15">
        <v>58</v>
      </c>
      <c r="C91" s="16" t="e">
        <f>B91/#REF!*100</f>
        <v>#REF!</v>
      </c>
      <c r="D91" s="15">
        <v>31</v>
      </c>
      <c r="E91" s="16" t="e">
        <f>D91/#REF!*100</f>
        <v>#REF!</v>
      </c>
      <c r="F91" s="15">
        <v>26</v>
      </c>
      <c r="G91" s="16" t="e">
        <f>F91/#REF!*100</f>
        <v>#REF!</v>
      </c>
      <c r="H91" s="20" t="s">
        <v>120</v>
      </c>
      <c r="I91" s="19" t="s">
        <v>120</v>
      </c>
      <c r="J91" s="20" t="s">
        <v>120</v>
      </c>
      <c r="K91" s="19" t="s">
        <v>120</v>
      </c>
      <c r="L91" s="20" t="s">
        <v>120</v>
      </c>
      <c r="M91" s="19" t="s">
        <v>120</v>
      </c>
      <c r="N91" s="15">
        <v>1</v>
      </c>
      <c r="O91" s="16" t="e">
        <f>N91/#REF!*100</f>
        <v>#REF!</v>
      </c>
      <c r="P91" s="15">
        <v>1</v>
      </c>
      <c r="Q91" s="16" t="e">
        <f>P91/#REF!*100</f>
        <v>#REF!</v>
      </c>
    </row>
    <row r="92" spans="1:17" ht="12.75">
      <c r="A92" s="14" t="s">
        <v>107</v>
      </c>
      <c r="B92" s="31" t="s">
        <v>107</v>
      </c>
      <c r="C92" s="14" t="s">
        <v>107</v>
      </c>
      <c r="D92" s="31" t="s">
        <v>107</v>
      </c>
      <c r="E92" s="21" t="s">
        <v>107</v>
      </c>
      <c r="F92" s="31" t="s">
        <v>107</v>
      </c>
      <c r="G92" s="14" t="s">
        <v>107</v>
      </c>
      <c r="H92" s="14" t="s">
        <v>107</v>
      </c>
      <c r="I92" s="21" t="s">
        <v>107</v>
      </c>
      <c r="J92" s="14" t="s">
        <v>107</v>
      </c>
      <c r="K92" s="14" t="s">
        <v>107</v>
      </c>
      <c r="L92" s="14" t="s">
        <v>107</v>
      </c>
      <c r="M92" s="21" t="s">
        <v>107</v>
      </c>
      <c r="N92" s="14" t="s">
        <v>107</v>
      </c>
      <c r="O92" s="14" t="s">
        <v>107</v>
      </c>
      <c r="P92" s="14" t="s">
        <v>107</v>
      </c>
      <c r="Q92" s="14" t="s">
        <v>107</v>
      </c>
    </row>
    <row r="93" spans="2:9" ht="12.75">
      <c r="B93" s="15"/>
      <c r="D93" s="15"/>
      <c r="F93" s="15"/>
      <c r="I93" s="16"/>
    </row>
    <row r="94" spans="1:17" ht="12.75">
      <c r="A94" s="12" t="s">
        <v>99</v>
      </c>
      <c r="B94" s="15">
        <v>10700</v>
      </c>
      <c r="C94" s="16">
        <f>B94/B15*100</f>
        <v>104.6147829487681</v>
      </c>
      <c r="D94" s="15">
        <v>6424</v>
      </c>
      <c r="E94" s="16">
        <f>D94/D15*100</f>
        <v>96.26854488236177</v>
      </c>
      <c r="F94" s="15">
        <v>4073</v>
      </c>
      <c r="G94" s="16">
        <f>F94/F15*100</f>
        <v>124.17682926829268</v>
      </c>
      <c r="H94" s="17">
        <v>55</v>
      </c>
      <c r="I94" s="16">
        <f>H94/H15*100</f>
        <v>127.90697674418605</v>
      </c>
      <c r="J94" s="17">
        <v>110</v>
      </c>
      <c r="K94" s="16">
        <f>J94/J15*100</f>
        <v>73.8255033557047</v>
      </c>
      <c r="L94" s="17">
        <v>6</v>
      </c>
      <c r="M94" s="16">
        <f>L94/L15*100</f>
        <v>120</v>
      </c>
      <c r="N94" s="15">
        <v>150</v>
      </c>
      <c r="O94" s="16">
        <f>N94/N15*100</f>
        <v>83.79888268156425</v>
      </c>
      <c r="P94" s="15">
        <v>276</v>
      </c>
      <c r="Q94" s="16">
        <f>P94/P15*100</f>
        <v>89.90228013029315</v>
      </c>
    </row>
    <row r="95" spans="1:17" ht="12.75">
      <c r="A95" s="14" t="s">
        <v>107</v>
      </c>
      <c r="B95" s="14" t="s">
        <v>107</v>
      </c>
      <c r="C95" s="14" t="s">
        <v>107</v>
      </c>
      <c r="D95" s="14" t="s">
        <v>107</v>
      </c>
      <c r="E95" s="14" t="s">
        <v>107</v>
      </c>
      <c r="F95" s="14" t="s">
        <v>107</v>
      </c>
      <c r="G95" s="14" t="s">
        <v>107</v>
      </c>
      <c r="H95" s="14" t="s">
        <v>107</v>
      </c>
      <c r="I95" s="14" t="s">
        <v>107</v>
      </c>
      <c r="J95" s="14" t="s">
        <v>107</v>
      </c>
      <c r="K95" s="14" t="s">
        <v>107</v>
      </c>
      <c r="L95" s="14" t="s">
        <v>107</v>
      </c>
      <c r="M95" s="14" t="s">
        <v>107</v>
      </c>
      <c r="N95" s="14" t="s">
        <v>107</v>
      </c>
      <c r="O95" s="14" t="s">
        <v>107</v>
      </c>
      <c r="P95" s="14" t="s">
        <v>107</v>
      </c>
      <c r="Q95" s="14" t="s">
        <v>107</v>
      </c>
    </row>
    <row r="97" ht="12.75">
      <c r="A97" s="12" t="s">
        <v>202</v>
      </c>
    </row>
    <row r="99" ht="12.75">
      <c r="A99" s="12" t="s">
        <v>203</v>
      </c>
    </row>
    <row r="100" ht="12.75">
      <c r="A100" s="12" t="s">
        <v>204</v>
      </c>
    </row>
    <row r="101" ht="12.75">
      <c r="A101" s="12" t="s">
        <v>205</v>
      </c>
    </row>
    <row r="102" ht="12.75">
      <c r="A102" s="12" t="s">
        <v>206</v>
      </c>
    </row>
    <row r="104" ht="12.75">
      <c r="A104" s="12" t="s">
        <v>207</v>
      </c>
    </row>
    <row r="106" ht="12.75">
      <c r="A106" s="12" t="s">
        <v>208</v>
      </c>
    </row>
    <row r="107" ht="12.75">
      <c r="A107" s="12" t="s">
        <v>209</v>
      </c>
    </row>
  </sheetData>
  <mergeCells count="3">
    <mergeCell ref="A7:A9"/>
    <mergeCell ref="A19:Q19"/>
    <mergeCell ref="A17:Q17"/>
  </mergeCells>
  <printOptions horizontalCentered="1"/>
  <pageMargins left="0.5" right="0.5" top="1" bottom="1" header="0" footer="0"/>
  <pageSetup fitToHeight="1" fitToWidth="1"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pageSetUpPr fitToPage="1"/>
  </sheetPr>
  <dimension ref="A2:Q26"/>
  <sheetViews>
    <sheetView workbookViewId="0" topLeftCell="A1">
      <selection activeCell="A1" sqref="A1"/>
    </sheetView>
  </sheetViews>
  <sheetFormatPr defaultColWidth="9.33203125" defaultRowHeight="12.75"/>
  <cols>
    <col min="1" max="1" width="19.5" style="3" customWidth="1"/>
    <col min="2" max="9" width="12.83203125" style="3" customWidth="1"/>
    <col min="10" max="16384" width="9.33203125" style="3" customWidth="1"/>
  </cols>
  <sheetData>
    <row r="2" spans="1:9" ht="12.75">
      <c r="A2" s="32" t="s">
        <v>218</v>
      </c>
      <c r="B2" s="2"/>
      <c r="C2" s="2"/>
      <c r="D2" s="2"/>
      <c r="E2" s="2"/>
      <c r="F2" s="2"/>
      <c r="G2" s="2"/>
      <c r="H2" s="2"/>
      <c r="I2" s="2"/>
    </row>
    <row r="3" spans="1:9" ht="12.75">
      <c r="A3" s="33" t="s">
        <v>219</v>
      </c>
      <c r="B3" s="2"/>
      <c r="C3" s="2"/>
      <c r="D3" s="2"/>
      <c r="E3" s="2"/>
      <c r="F3" s="2"/>
      <c r="G3" s="2"/>
      <c r="H3" s="2"/>
      <c r="I3" s="2"/>
    </row>
    <row r="4" spans="1:9" ht="12.75">
      <c r="A4" s="33" t="s">
        <v>220</v>
      </c>
      <c r="B4" s="2"/>
      <c r="C4" s="2"/>
      <c r="D4" s="2"/>
      <c r="E4" s="2"/>
      <c r="F4" s="2"/>
      <c r="G4" s="2"/>
      <c r="H4" s="2"/>
      <c r="I4" s="2"/>
    </row>
    <row r="5" spans="1:9" ht="12.75">
      <c r="A5" s="32" t="s">
        <v>75</v>
      </c>
      <c r="B5" s="2"/>
      <c r="C5" s="2"/>
      <c r="D5" s="2"/>
      <c r="E5" s="2"/>
      <c r="F5" s="2"/>
      <c r="G5" s="2"/>
      <c r="H5" s="2"/>
      <c r="I5" s="2"/>
    </row>
    <row r="7" spans="1:9" ht="12.75">
      <c r="A7" s="208" t="s">
        <v>319</v>
      </c>
      <c r="B7" s="131" t="s">
        <v>76</v>
      </c>
      <c r="C7" s="123"/>
      <c r="D7" s="123"/>
      <c r="E7" s="123"/>
      <c r="F7" s="123"/>
      <c r="G7" s="123"/>
      <c r="H7" s="123"/>
      <c r="I7" s="108"/>
    </row>
    <row r="8" spans="1:9" ht="12.75">
      <c r="A8" s="196"/>
      <c r="B8" s="83" t="s">
        <v>79</v>
      </c>
      <c r="C8" s="79"/>
      <c r="D8" s="84" t="s">
        <v>80</v>
      </c>
      <c r="E8" s="79"/>
      <c r="F8" s="84" t="s">
        <v>81</v>
      </c>
      <c r="G8" s="79"/>
      <c r="H8" s="84" t="s">
        <v>84</v>
      </c>
      <c r="I8" s="79"/>
    </row>
    <row r="9" spans="1:9" ht="12.75">
      <c r="A9" s="197"/>
      <c r="B9" s="85" t="s">
        <v>221</v>
      </c>
      <c r="C9" s="85" t="s">
        <v>222</v>
      </c>
      <c r="D9" s="85" t="s">
        <v>221</v>
      </c>
      <c r="E9" s="85" t="s">
        <v>222</v>
      </c>
      <c r="F9" s="85" t="s">
        <v>221</v>
      </c>
      <c r="G9" s="85" t="s">
        <v>222</v>
      </c>
      <c r="H9" s="85" t="s">
        <v>221</v>
      </c>
      <c r="I9" s="85" t="s">
        <v>222</v>
      </c>
    </row>
    <row r="10" spans="1:9" ht="12.75">
      <c r="A10" s="111"/>
      <c r="B10" s="7"/>
      <c r="C10" s="7"/>
      <c r="D10" s="7"/>
      <c r="E10" s="7"/>
      <c r="F10" s="7"/>
      <c r="G10" s="7"/>
      <c r="H10" s="7"/>
      <c r="I10" s="7"/>
    </row>
    <row r="11" spans="1:9" ht="12.75">
      <c r="A11" s="132" t="s">
        <v>178</v>
      </c>
      <c r="B11" s="39">
        <v>3</v>
      </c>
      <c r="C11" s="57" t="s">
        <v>90</v>
      </c>
      <c r="D11" s="40">
        <v>2</v>
      </c>
      <c r="E11" s="57" t="s">
        <v>90</v>
      </c>
      <c r="F11" s="49">
        <v>1</v>
      </c>
      <c r="G11" s="57" t="s">
        <v>90</v>
      </c>
      <c r="H11" s="49" t="s">
        <v>91</v>
      </c>
      <c r="I11" s="49" t="s">
        <v>91</v>
      </c>
    </row>
    <row r="12" spans="1:9" ht="12.75">
      <c r="A12" s="133" t="s">
        <v>92</v>
      </c>
      <c r="B12" s="39">
        <v>113</v>
      </c>
      <c r="C12" s="41">
        <v>71.0736524309705</v>
      </c>
      <c r="D12" s="39">
        <v>76</v>
      </c>
      <c r="E12" s="41">
        <v>74.75900059020263</v>
      </c>
      <c r="F12" s="39">
        <v>36</v>
      </c>
      <c r="G12" s="41">
        <v>66.96428571428571</v>
      </c>
      <c r="H12" s="39">
        <v>1</v>
      </c>
      <c r="I12" s="57" t="s">
        <v>90</v>
      </c>
    </row>
    <row r="13" spans="1:9" ht="12.75">
      <c r="A13" s="133" t="s">
        <v>93</v>
      </c>
      <c r="B13" s="39">
        <v>231</v>
      </c>
      <c r="C13" s="41">
        <v>73.96497070218693</v>
      </c>
      <c r="D13" s="39">
        <v>177</v>
      </c>
      <c r="E13" s="41">
        <v>77.97700339221991</v>
      </c>
      <c r="F13" s="39">
        <v>46</v>
      </c>
      <c r="G13" s="41">
        <v>59.87244565924769</v>
      </c>
      <c r="H13" s="39">
        <v>8</v>
      </c>
      <c r="I13" s="41">
        <v>113.31444759206799</v>
      </c>
    </row>
    <row r="14" spans="1:9" ht="12.75">
      <c r="A14" s="133" t="s">
        <v>94</v>
      </c>
      <c r="B14" s="39">
        <v>292</v>
      </c>
      <c r="C14" s="41">
        <v>74.32673216922058</v>
      </c>
      <c r="D14" s="39">
        <v>255</v>
      </c>
      <c r="E14" s="41">
        <v>78.65515114127082</v>
      </c>
      <c r="F14" s="39">
        <v>29</v>
      </c>
      <c r="G14" s="41">
        <v>52.50769509324642</v>
      </c>
      <c r="H14" s="39">
        <v>7</v>
      </c>
      <c r="I14" s="41">
        <v>66.47673314339981</v>
      </c>
    </row>
    <row r="15" spans="1:9" ht="12.75">
      <c r="A15" s="133" t="s">
        <v>95</v>
      </c>
      <c r="B15" s="39">
        <v>231</v>
      </c>
      <c r="C15" s="41">
        <v>73.39857651245552</v>
      </c>
      <c r="D15" s="39">
        <v>195</v>
      </c>
      <c r="E15" s="41">
        <v>72.51766455931573</v>
      </c>
      <c r="F15" s="39">
        <v>26</v>
      </c>
      <c r="G15" s="41">
        <v>76.31347226298797</v>
      </c>
      <c r="H15" s="39">
        <v>7</v>
      </c>
      <c r="I15" s="41">
        <v>79.27519818799547</v>
      </c>
    </row>
    <row r="16" spans="1:9" ht="12.75">
      <c r="A16" s="133" t="s">
        <v>96</v>
      </c>
      <c r="B16" s="39">
        <v>104</v>
      </c>
      <c r="C16" s="41">
        <v>81.6967792615868</v>
      </c>
      <c r="D16" s="39">
        <v>84</v>
      </c>
      <c r="E16" s="41">
        <v>78.19772854217092</v>
      </c>
      <c r="F16" s="39">
        <v>18</v>
      </c>
      <c r="G16" s="41">
        <v>114.35832274459973</v>
      </c>
      <c r="H16" s="39">
        <v>2</v>
      </c>
      <c r="I16" s="57" t="s">
        <v>90</v>
      </c>
    </row>
    <row r="17" spans="1:9" ht="12.75">
      <c r="A17" s="133" t="s">
        <v>179</v>
      </c>
      <c r="B17" s="39">
        <v>27</v>
      </c>
      <c r="C17" s="41">
        <v>119.68085106382979</v>
      </c>
      <c r="D17" s="39">
        <v>25</v>
      </c>
      <c r="E17" s="41">
        <v>134.12017167381975</v>
      </c>
      <c r="F17" s="39">
        <v>1</v>
      </c>
      <c r="G17" s="57" t="s">
        <v>90</v>
      </c>
      <c r="H17" s="49">
        <v>1</v>
      </c>
      <c r="I17" s="57" t="s">
        <v>90</v>
      </c>
    </row>
    <row r="18" spans="1:9" ht="12.75">
      <c r="A18" s="132"/>
      <c r="B18" s="39"/>
      <c r="C18" s="41"/>
      <c r="D18" s="39"/>
      <c r="E18" s="41"/>
      <c r="F18" s="40"/>
      <c r="G18" s="41"/>
      <c r="H18" s="40"/>
      <c r="I18" s="41"/>
    </row>
    <row r="19" spans="1:9" ht="12.75">
      <c r="A19" s="134" t="s">
        <v>121</v>
      </c>
      <c r="B19" s="86">
        <v>1001</v>
      </c>
      <c r="C19" s="87">
        <v>75.1326643198655</v>
      </c>
      <c r="D19" s="86">
        <v>814</v>
      </c>
      <c r="E19" s="87">
        <v>77.5814414517451</v>
      </c>
      <c r="F19" s="86">
        <v>157</v>
      </c>
      <c r="G19" s="87">
        <v>65.2182943546712</v>
      </c>
      <c r="H19" s="86">
        <v>26</v>
      </c>
      <c r="I19" s="87">
        <v>78.62110674327185</v>
      </c>
    </row>
    <row r="20" spans="1:9" ht="25.5">
      <c r="A20" s="175" t="s">
        <v>331</v>
      </c>
      <c r="B20" s="191">
        <v>27.034</v>
      </c>
      <c r="C20" s="192"/>
      <c r="D20" s="191">
        <v>27.325</v>
      </c>
      <c r="E20" s="192"/>
      <c r="F20" s="191">
        <v>23.857</v>
      </c>
      <c r="G20" s="192"/>
      <c r="H20" s="191">
        <v>27</v>
      </c>
      <c r="I20" s="192"/>
    </row>
    <row r="22" spans="1:9" ht="24.75" customHeight="1">
      <c r="A22" s="186" t="s">
        <v>330</v>
      </c>
      <c r="B22" s="186"/>
      <c r="C22" s="186"/>
      <c r="D22" s="186"/>
      <c r="E22" s="186"/>
      <c r="F22" s="186"/>
      <c r="G22" s="186"/>
      <c r="H22" s="186"/>
      <c r="I22" s="186"/>
    </row>
    <row r="24" spans="1:17" ht="26.25" customHeight="1">
      <c r="A24" s="186" t="s">
        <v>326</v>
      </c>
      <c r="B24" s="186"/>
      <c r="C24" s="186"/>
      <c r="D24" s="186"/>
      <c r="E24" s="186"/>
      <c r="F24" s="186"/>
      <c r="G24" s="186"/>
      <c r="H24" s="186"/>
      <c r="I24" s="186"/>
      <c r="J24" s="174"/>
      <c r="K24" s="174"/>
      <c r="L24" s="174"/>
      <c r="M24" s="174"/>
      <c r="N24" s="174"/>
      <c r="O24" s="174"/>
      <c r="P24" s="174"/>
      <c r="Q24" s="174"/>
    </row>
    <row r="26" ht="12.75">
      <c r="A26" s="3" t="s">
        <v>174</v>
      </c>
    </row>
  </sheetData>
  <mergeCells count="7">
    <mergeCell ref="A7:A9"/>
    <mergeCell ref="A24:I24"/>
    <mergeCell ref="A22:I22"/>
    <mergeCell ref="B20:C20"/>
    <mergeCell ref="D20:E20"/>
    <mergeCell ref="F20:G20"/>
    <mergeCell ref="H20:I20"/>
  </mergeCells>
  <printOptions horizontalCentered="1"/>
  <pageMargins left="0.5" right="0.5" top="1" bottom="1" header="0" footer="0"/>
  <pageSetup fitToHeight="1" fitToWidth="1" horizontalDpi="300" verticalDpi="300" orientation="landscape" scale="98" r:id="rId1"/>
</worksheet>
</file>

<file path=xl/worksheets/sheet14.xml><?xml version="1.0" encoding="utf-8"?>
<worksheet xmlns="http://schemas.openxmlformats.org/spreadsheetml/2006/main" xmlns:r="http://schemas.openxmlformats.org/officeDocument/2006/relationships">
  <sheetPr>
    <pageSetUpPr fitToPage="1"/>
  </sheetPr>
  <dimension ref="A1:Q28"/>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0.16015625" style="3" customWidth="1"/>
    <col min="13" max="13" width="6.83203125" style="3" customWidth="1"/>
    <col min="14" max="14" width="10.33203125" style="3" customWidth="1"/>
    <col min="15" max="15" width="6.83203125" style="3" customWidth="1"/>
    <col min="16" max="16" width="12.83203125" style="3" customWidth="1"/>
    <col min="17" max="17" width="6.83203125" style="3" customWidth="1"/>
    <col min="18" max="16384" width="9.33203125" style="3" customWidth="1"/>
  </cols>
  <sheetData>
    <row r="1" ht="12.75">
      <c r="A1" s="58"/>
    </row>
    <row r="2" spans="1:17" ht="12.75">
      <c r="A2" s="1" t="s">
        <v>223</v>
      </c>
      <c r="B2" s="2"/>
      <c r="C2" s="2"/>
      <c r="D2" s="2"/>
      <c r="E2" s="2"/>
      <c r="F2" s="2"/>
      <c r="G2" s="2"/>
      <c r="H2" s="2"/>
      <c r="I2" s="2"/>
      <c r="J2" s="2"/>
      <c r="K2" s="2"/>
      <c r="L2" s="2"/>
      <c r="M2" s="2"/>
      <c r="N2" s="2"/>
      <c r="O2" s="2"/>
      <c r="P2" s="2"/>
      <c r="Q2" s="2"/>
    </row>
    <row r="3" spans="1:17" ht="12.75">
      <c r="A3" s="4" t="s">
        <v>362</v>
      </c>
      <c r="B3" s="2"/>
      <c r="C3" s="2"/>
      <c r="D3" s="2"/>
      <c r="E3" s="2"/>
      <c r="F3" s="2"/>
      <c r="G3" s="2"/>
      <c r="H3" s="2"/>
      <c r="I3" s="2"/>
      <c r="J3" s="2"/>
      <c r="K3" s="2"/>
      <c r="L3" s="2"/>
      <c r="M3" s="2"/>
      <c r="N3" s="2"/>
      <c r="O3" s="2"/>
      <c r="P3" s="2"/>
      <c r="Q3" s="2"/>
    </row>
    <row r="4" spans="1:17" ht="12.75">
      <c r="A4" s="4" t="s">
        <v>224</v>
      </c>
      <c r="B4" s="2"/>
      <c r="C4" s="2"/>
      <c r="D4" s="2"/>
      <c r="E4" s="2"/>
      <c r="F4" s="2"/>
      <c r="G4" s="2"/>
      <c r="H4" s="2"/>
      <c r="I4" s="2"/>
      <c r="J4" s="2"/>
      <c r="K4" s="2"/>
      <c r="L4" s="2"/>
      <c r="M4" s="2"/>
      <c r="N4" s="2"/>
      <c r="O4" s="2"/>
      <c r="P4" s="2"/>
      <c r="Q4" s="2"/>
    </row>
    <row r="5" spans="1:17" ht="12.75">
      <c r="A5" s="1" t="s">
        <v>75</v>
      </c>
      <c r="B5" s="2"/>
      <c r="C5" s="2"/>
      <c r="D5" s="2"/>
      <c r="E5" s="2"/>
      <c r="F5" s="2"/>
      <c r="G5" s="2"/>
      <c r="H5" s="2"/>
      <c r="I5" s="2"/>
      <c r="J5" s="2"/>
      <c r="K5" s="2"/>
      <c r="L5" s="2"/>
      <c r="M5" s="2"/>
      <c r="N5" s="2"/>
      <c r="O5" s="2"/>
      <c r="P5" s="2"/>
      <c r="Q5" s="2"/>
    </row>
    <row r="7" spans="1:17" ht="12.75">
      <c r="A7" s="220" t="s">
        <v>225</v>
      </c>
      <c r="B7" s="107" t="s">
        <v>76</v>
      </c>
      <c r="C7" s="123"/>
      <c r="D7" s="123"/>
      <c r="E7" s="123"/>
      <c r="F7" s="123"/>
      <c r="G7" s="123"/>
      <c r="H7" s="123"/>
      <c r="I7" s="123"/>
      <c r="J7" s="123"/>
      <c r="K7" s="123"/>
      <c r="L7" s="123"/>
      <c r="M7" s="156"/>
      <c r="N7" s="107" t="s">
        <v>77</v>
      </c>
      <c r="O7" s="123"/>
      <c r="P7" s="123"/>
      <c r="Q7" s="108"/>
    </row>
    <row r="8" spans="1:17" ht="12.75">
      <c r="A8" s="221"/>
      <c r="B8" s="91" t="s">
        <v>79</v>
      </c>
      <c r="C8" s="79"/>
      <c r="D8" s="92" t="s">
        <v>80</v>
      </c>
      <c r="E8" s="79"/>
      <c r="F8" s="92" t="s">
        <v>81</v>
      </c>
      <c r="G8" s="79"/>
      <c r="H8" s="92" t="s">
        <v>82</v>
      </c>
      <c r="I8" s="79"/>
      <c r="J8" s="92" t="s">
        <v>83</v>
      </c>
      <c r="K8" s="79"/>
      <c r="L8" s="92" t="s">
        <v>84</v>
      </c>
      <c r="M8" s="157"/>
      <c r="N8" s="92" t="s">
        <v>85</v>
      </c>
      <c r="O8" s="79"/>
      <c r="P8" s="92" t="s">
        <v>86</v>
      </c>
      <c r="Q8" s="79"/>
    </row>
    <row r="9" spans="1:17" ht="12.75">
      <c r="A9" s="189"/>
      <c r="B9" s="90" t="s">
        <v>26</v>
      </c>
      <c r="C9" s="90" t="s">
        <v>87</v>
      </c>
      <c r="D9" s="90" t="s">
        <v>26</v>
      </c>
      <c r="E9" s="90" t="s">
        <v>87</v>
      </c>
      <c r="F9" s="90" t="s">
        <v>26</v>
      </c>
      <c r="G9" s="90" t="s">
        <v>87</v>
      </c>
      <c r="H9" s="90" t="s">
        <v>26</v>
      </c>
      <c r="I9" s="90" t="s">
        <v>87</v>
      </c>
      <c r="J9" s="90" t="s">
        <v>26</v>
      </c>
      <c r="K9" s="90" t="s">
        <v>87</v>
      </c>
      <c r="L9" s="90" t="s">
        <v>26</v>
      </c>
      <c r="M9" s="158" t="s">
        <v>87</v>
      </c>
      <c r="N9" s="90" t="s">
        <v>26</v>
      </c>
      <c r="O9" s="90" t="s">
        <v>87</v>
      </c>
      <c r="P9" s="90" t="s">
        <v>26</v>
      </c>
      <c r="Q9" s="90" t="s">
        <v>87</v>
      </c>
    </row>
    <row r="10" spans="1:17" ht="12.75">
      <c r="A10" s="111"/>
      <c r="B10" s="7"/>
      <c r="C10" s="7"/>
      <c r="D10" s="7"/>
      <c r="E10" s="7"/>
      <c r="F10" s="7"/>
      <c r="G10" s="7"/>
      <c r="H10" s="7"/>
      <c r="I10" s="7"/>
      <c r="J10" s="7"/>
      <c r="K10" s="7"/>
      <c r="L10" s="7"/>
      <c r="M10" s="159"/>
      <c r="N10" s="7"/>
      <c r="O10" s="7"/>
      <c r="P10" s="7"/>
      <c r="Q10" s="7"/>
    </row>
    <row r="11" spans="1:17" ht="12.75">
      <c r="A11" s="112" t="s">
        <v>226</v>
      </c>
      <c r="B11" s="39">
        <v>7114</v>
      </c>
      <c r="C11" s="41">
        <v>5.339598141573658</v>
      </c>
      <c r="D11" s="39">
        <v>4839</v>
      </c>
      <c r="E11" s="41">
        <v>4.611997483845142</v>
      </c>
      <c r="F11" s="39">
        <v>2062</v>
      </c>
      <c r="G11" s="41">
        <v>8.565612927345988</v>
      </c>
      <c r="H11" s="39">
        <v>22</v>
      </c>
      <c r="I11" s="41">
        <v>2.7431421446384037</v>
      </c>
      <c r="J11" s="39">
        <v>132</v>
      </c>
      <c r="K11" s="41">
        <v>5.407619827939369</v>
      </c>
      <c r="L11" s="39">
        <v>2</v>
      </c>
      <c r="M11" s="160" t="s">
        <v>90</v>
      </c>
      <c r="N11" s="39">
        <v>140</v>
      </c>
      <c r="O11" s="41">
        <v>5.028735632183908</v>
      </c>
      <c r="P11" s="39">
        <v>308</v>
      </c>
      <c r="Q11" s="41">
        <v>6.117179741807348</v>
      </c>
    </row>
    <row r="12" spans="1:17" ht="12.75">
      <c r="A12" s="112" t="s">
        <v>227</v>
      </c>
      <c r="B12" s="39">
        <v>5863</v>
      </c>
      <c r="C12" s="41">
        <v>4.400627481592122</v>
      </c>
      <c r="D12" s="39">
        <v>4619</v>
      </c>
      <c r="E12" s="41">
        <v>4.402317912353939</v>
      </c>
      <c r="F12" s="39">
        <v>1042</v>
      </c>
      <c r="G12" s="41">
        <v>4.3285008100361395</v>
      </c>
      <c r="H12" s="39">
        <v>28</v>
      </c>
      <c r="I12" s="41">
        <v>3.4912718204488775</v>
      </c>
      <c r="J12" s="39">
        <v>101</v>
      </c>
      <c r="K12" s="41">
        <v>4.137648504711184</v>
      </c>
      <c r="L12" s="39">
        <v>1</v>
      </c>
      <c r="M12" s="160" t="s">
        <v>90</v>
      </c>
      <c r="N12" s="39">
        <v>138</v>
      </c>
      <c r="O12" s="41">
        <v>4.956896551724138</v>
      </c>
      <c r="P12" s="39">
        <v>193</v>
      </c>
      <c r="Q12" s="41">
        <v>3.833167825223436</v>
      </c>
    </row>
    <row r="13" spans="1:17" ht="12.75">
      <c r="A13" s="112" t="s">
        <v>228</v>
      </c>
      <c r="B13" s="39">
        <v>5848</v>
      </c>
      <c r="C13" s="41">
        <v>4.389368840585149</v>
      </c>
      <c r="D13" s="39">
        <v>4873</v>
      </c>
      <c r="E13" s="41">
        <v>4.644402508530146</v>
      </c>
      <c r="F13" s="39">
        <v>783</v>
      </c>
      <c r="G13" s="41">
        <v>3.2526066547584427</v>
      </c>
      <c r="H13" s="39">
        <v>28</v>
      </c>
      <c r="I13" s="41">
        <v>3.4912718204488775</v>
      </c>
      <c r="J13" s="39">
        <v>100</v>
      </c>
      <c r="K13" s="41">
        <v>4.096681687832855</v>
      </c>
      <c r="L13" s="39">
        <v>2</v>
      </c>
      <c r="M13" s="160" t="s">
        <v>90</v>
      </c>
      <c r="N13" s="39">
        <v>108</v>
      </c>
      <c r="O13" s="41">
        <v>3.8793103448275863</v>
      </c>
      <c r="P13" s="39">
        <v>210</v>
      </c>
      <c r="Q13" s="41">
        <v>4.1708043694141015</v>
      </c>
    </row>
    <row r="14" spans="1:17" ht="25.5">
      <c r="A14" s="129" t="s">
        <v>229</v>
      </c>
      <c r="B14" s="39">
        <v>5745</v>
      </c>
      <c r="C14" s="41">
        <v>4.312059505670602</v>
      </c>
      <c r="D14" s="39">
        <v>4566</v>
      </c>
      <c r="E14" s="41">
        <v>4.351804197403785</v>
      </c>
      <c r="F14" s="39">
        <v>913</v>
      </c>
      <c r="G14" s="41">
        <v>3.792630748141071</v>
      </c>
      <c r="H14" s="39">
        <v>31</v>
      </c>
      <c r="I14" s="41">
        <v>3.865336658354115</v>
      </c>
      <c r="J14" s="39">
        <v>151</v>
      </c>
      <c r="K14" s="41">
        <v>6.185989348627611</v>
      </c>
      <c r="L14" s="39">
        <v>5</v>
      </c>
      <c r="M14" s="160" t="s">
        <v>90</v>
      </c>
      <c r="N14" s="39">
        <v>92</v>
      </c>
      <c r="O14" s="41">
        <v>3.3045977011494254</v>
      </c>
      <c r="P14" s="39">
        <v>201</v>
      </c>
      <c r="Q14" s="41">
        <v>3.9920556107249254</v>
      </c>
    </row>
    <row r="15" spans="1:17" ht="12.75">
      <c r="A15" s="112" t="s">
        <v>230</v>
      </c>
      <c r="B15" s="39">
        <v>5005</v>
      </c>
      <c r="C15" s="41">
        <v>3.7566332159932747</v>
      </c>
      <c r="D15" s="39">
        <v>4193</v>
      </c>
      <c r="E15" s="41">
        <v>3.9963020148300643</v>
      </c>
      <c r="F15" s="39">
        <v>608</v>
      </c>
      <c r="G15" s="41">
        <v>2.525651144435675</v>
      </c>
      <c r="H15" s="39">
        <v>29</v>
      </c>
      <c r="I15" s="41">
        <v>3.6159600997506236</v>
      </c>
      <c r="J15" s="39">
        <v>98</v>
      </c>
      <c r="K15" s="41">
        <v>4.014748054076199</v>
      </c>
      <c r="L15" s="39">
        <v>1</v>
      </c>
      <c r="M15" s="160" t="s">
        <v>90</v>
      </c>
      <c r="N15" s="39">
        <v>83</v>
      </c>
      <c r="O15" s="41">
        <v>2.9813218390804597</v>
      </c>
      <c r="P15" s="39">
        <v>193</v>
      </c>
      <c r="Q15" s="41">
        <v>3.833167825223436</v>
      </c>
    </row>
    <row r="16" spans="1:17" ht="12.75">
      <c r="A16" s="112" t="s">
        <v>231</v>
      </c>
      <c r="B16" s="39">
        <v>3532</v>
      </c>
      <c r="C16" s="41">
        <v>2.6510346691085407</v>
      </c>
      <c r="D16" s="39">
        <v>2920</v>
      </c>
      <c r="E16" s="41">
        <v>2.7830197670650576</v>
      </c>
      <c r="F16" s="39">
        <v>473</v>
      </c>
      <c r="G16" s="41">
        <v>1.9648568936152535</v>
      </c>
      <c r="H16" s="39">
        <v>18</v>
      </c>
      <c r="I16" s="41">
        <v>2.2443890274314215</v>
      </c>
      <c r="J16" s="39">
        <v>69</v>
      </c>
      <c r="K16" s="41">
        <v>2.82671036460467</v>
      </c>
      <c r="L16" s="49" t="s">
        <v>91</v>
      </c>
      <c r="M16" s="173" t="s">
        <v>91</v>
      </c>
      <c r="N16" s="39">
        <v>99</v>
      </c>
      <c r="O16" s="41">
        <v>3.556034482758621</v>
      </c>
      <c r="P16" s="39">
        <v>121</v>
      </c>
      <c r="Q16" s="41">
        <v>2.4031777557100296</v>
      </c>
    </row>
    <row r="17" spans="1:17" ht="12.75">
      <c r="A17" s="112" t="s">
        <v>232</v>
      </c>
      <c r="B17" s="39">
        <v>2730</v>
      </c>
      <c r="C17" s="41">
        <v>2.049072663269059</v>
      </c>
      <c r="D17" s="39">
        <v>2386</v>
      </c>
      <c r="E17" s="41">
        <v>2.274070261718229</v>
      </c>
      <c r="F17" s="39">
        <v>246</v>
      </c>
      <c r="G17" s="41">
        <v>1.0218917459394343</v>
      </c>
      <c r="H17" s="39">
        <v>19</v>
      </c>
      <c r="I17" s="41">
        <v>2.369077306733167</v>
      </c>
      <c r="J17" s="39">
        <v>57</v>
      </c>
      <c r="K17" s="41">
        <v>2.3351085620647276</v>
      </c>
      <c r="L17" s="39">
        <v>1</v>
      </c>
      <c r="M17" s="160" t="s">
        <v>90</v>
      </c>
      <c r="N17" s="39">
        <v>33</v>
      </c>
      <c r="O17" s="41">
        <v>1.1853448275862069</v>
      </c>
      <c r="P17" s="39">
        <v>122</v>
      </c>
      <c r="Q17" s="41">
        <v>2.423038728897716</v>
      </c>
    </row>
    <row r="18" spans="1:17" ht="12.75">
      <c r="A18" s="112" t="s">
        <v>233</v>
      </c>
      <c r="B18" s="39">
        <v>1142</v>
      </c>
      <c r="C18" s="41">
        <v>0.8571578686641999</v>
      </c>
      <c r="D18" s="39">
        <v>948</v>
      </c>
      <c r="E18" s="41">
        <v>0.9035283353348201</v>
      </c>
      <c r="F18" s="39">
        <v>148</v>
      </c>
      <c r="G18" s="41">
        <v>0.614796660158684</v>
      </c>
      <c r="H18" s="39">
        <v>12</v>
      </c>
      <c r="I18" s="41">
        <v>1.4962593516209477</v>
      </c>
      <c r="J18" s="39">
        <v>28</v>
      </c>
      <c r="K18" s="41">
        <v>1.1470708725931995</v>
      </c>
      <c r="L18" s="49" t="s">
        <v>91</v>
      </c>
      <c r="M18" s="173" t="s">
        <v>91</v>
      </c>
      <c r="N18" s="39">
        <v>19</v>
      </c>
      <c r="O18" s="41">
        <v>0.6824712643678161</v>
      </c>
      <c r="P18" s="39">
        <v>41</v>
      </c>
      <c r="Q18" s="41">
        <v>0.814299900695134</v>
      </c>
    </row>
    <row r="19" spans="1:17" ht="12.75">
      <c r="A19" s="111"/>
      <c r="B19" s="44"/>
      <c r="C19" s="41"/>
      <c r="D19" s="39"/>
      <c r="E19" s="41"/>
      <c r="F19" s="44"/>
      <c r="G19" s="41"/>
      <c r="H19" s="44"/>
      <c r="I19" s="46"/>
      <c r="J19" s="44"/>
      <c r="K19" s="46"/>
      <c r="L19" s="44"/>
      <c r="M19" s="162"/>
      <c r="N19" s="44"/>
      <c r="O19" s="41"/>
      <c r="P19" s="44"/>
      <c r="Q19" s="41"/>
    </row>
    <row r="20" spans="1:17" ht="12.75">
      <c r="A20" s="130" t="s">
        <v>234</v>
      </c>
      <c r="B20" s="39">
        <v>34432</v>
      </c>
      <c r="C20" s="41">
        <v>25.843835143472617</v>
      </c>
      <c r="D20" s="39">
        <v>27372</v>
      </c>
      <c r="E20" s="41">
        <v>26.087951049350945</v>
      </c>
      <c r="F20" s="39">
        <v>5775</v>
      </c>
      <c r="G20" s="41">
        <v>23.989531840651352</v>
      </c>
      <c r="H20" s="39">
        <v>198</v>
      </c>
      <c r="I20" s="41">
        <v>24.688279301745634</v>
      </c>
      <c r="J20" s="39">
        <v>705</v>
      </c>
      <c r="K20" s="41">
        <v>28.88160589922163</v>
      </c>
      <c r="L20" s="39">
        <v>10</v>
      </c>
      <c r="M20" s="162">
        <v>15.625</v>
      </c>
      <c r="N20" s="39">
        <v>637</v>
      </c>
      <c r="O20" s="41">
        <v>22.88074712643678</v>
      </c>
      <c r="P20" s="39">
        <v>1295</v>
      </c>
      <c r="Q20" s="41">
        <v>25.719960278053627</v>
      </c>
    </row>
    <row r="21" spans="1:17" ht="12.75">
      <c r="A21" s="110" t="s">
        <v>235</v>
      </c>
      <c r="B21" s="86">
        <v>133231</v>
      </c>
      <c r="C21" s="87">
        <v>100</v>
      </c>
      <c r="D21" s="86">
        <v>104922</v>
      </c>
      <c r="E21" s="87">
        <v>100</v>
      </c>
      <c r="F21" s="86">
        <v>24073</v>
      </c>
      <c r="G21" s="87">
        <v>100</v>
      </c>
      <c r="H21" s="86">
        <v>802</v>
      </c>
      <c r="I21" s="87">
        <v>100</v>
      </c>
      <c r="J21" s="86">
        <v>2441</v>
      </c>
      <c r="K21" s="87">
        <v>100</v>
      </c>
      <c r="L21" s="86">
        <v>64</v>
      </c>
      <c r="M21" s="164">
        <v>100</v>
      </c>
      <c r="N21" s="86">
        <v>2784</v>
      </c>
      <c r="O21" s="87">
        <v>100</v>
      </c>
      <c r="P21" s="86">
        <v>5035</v>
      </c>
      <c r="Q21" s="87">
        <v>100</v>
      </c>
    </row>
    <row r="23" ht="12.75">
      <c r="A23" s="3" t="s">
        <v>327</v>
      </c>
    </row>
    <row r="25" spans="1:17" ht="25.5" customHeight="1">
      <c r="A25" s="186" t="s">
        <v>326</v>
      </c>
      <c r="B25" s="186"/>
      <c r="C25" s="186"/>
      <c r="D25" s="186"/>
      <c r="E25" s="186"/>
      <c r="F25" s="186"/>
      <c r="G25" s="186"/>
      <c r="H25" s="186"/>
      <c r="I25" s="186"/>
      <c r="J25" s="186"/>
      <c r="K25" s="186"/>
      <c r="L25" s="186"/>
      <c r="M25" s="186"/>
      <c r="N25" s="186"/>
      <c r="O25" s="186"/>
      <c r="P25" s="186"/>
      <c r="Q25" s="186"/>
    </row>
    <row r="27" ht="12.75">
      <c r="A27" s="3" t="s">
        <v>102</v>
      </c>
    </row>
    <row r="28" ht="12.75">
      <c r="A28"/>
    </row>
  </sheetData>
  <mergeCells count="2">
    <mergeCell ref="A7:A9"/>
    <mergeCell ref="A25:Q25"/>
  </mergeCells>
  <printOptions horizontalCentered="1"/>
  <pageMargins left="0.5" right="0.5" top="1" bottom="1" header="0" footer="0"/>
  <pageSetup fitToHeight="1" fitToWidth="1" horizontalDpi="300" verticalDpi="3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39.160156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236</v>
      </c>
      <c r="B2" s="2"/>
      <c r="C2" s="2"/>
      <c r="D2" s="2"/>
      <c r="E2" s="2"/>
      <c r="F2" s="2"/>
      <c r="G2" s="2"/>
      <c r="H2" s="2"/>
      <c r="I2" s="2"/>
      <c r="J2" s="2"/>
      <c r="K2" s="2"/>
      <c r="L2" s="2"/>
      <c r="M2" s="2"/>
      <c r="N2" s="2"/>
      <c r="O2" s="2"/>
      <c r="P2" s="2"/>
      <c r="Q2" s="2"/>
    </row>
    <row r="3" spans="1:17" ht="12.75">
      <c r="A3" s="4" t="s">
        <v>361</v>
      </c>
      <c r="B3" s="2"/>
      <c r="C3" s="2"/>
      <c r="D3" s="2"/>
      <c r="E3" s="2"/>
      <c r="F3" s="2"/>
      <c r="G3" s="2"/>
      <c r="H3" s="2"/>
      <c r="I3" s="2"/>
      <c r="J3" s="2"/>
      <c r="K3" s="2"/>
      <c r="L3" s="2"/>
      <c r="M3" s="2"/>
      <c r="N3" s="2"/>
      <c r="O3" s="2"/>
      <c r="P3" s="2"/>
      <c r="Q3" s="2"/>
    </row>
    <row r="4" spans="1:17" ht="12.75">
      <c r="A4" s="1" t="s">
        <v>75</v>
      </c>
      <c r="B4" s="2"/>
      <c r="C4" s="2"/>
      <c r="D4" s="2"/>
      <c r="E4" s="2"/>
      <c r="F4" s="2"/>
      <c r="G4" s="2"/>
      <c r="H4" s="2"/>
      <c r="I4" s="2"/>
      <c r="J4" s="2"/>
      <c r="K4" s="2"/>
      <c r="L4" s="2"/>
      <c r="M4" s="2"/>
      <c r="N4" s="2"/>
      <c r="O4" s="2"/>
      <c r="P4" s="2"/>
      <c r="Q4" s="2"/>
    </row>
    <row r="6" spans="1:17" ht="12.75">
      <c r="A6" s="220" t="s">
        <v>238</v>
      </c>
      <c r="B6" s="107" t="s">
        <v>237</v>
      </c>
      <c r="C6" s="123"/>
      <c r="D6" s="123"/>
      <c r="E6" s="123"/>
      <c r="F6" s="123"/>
      <c r="G6" s="123"/>
      <c r="H6" s="123"/>
      <c r="I6" s="123"/>
      <c r="J6" s="123"/>
      <c r="K6" s="123"/>
      <c r="L6" s="123"/>
      <c r="M6" s="156"/>
      <c r="N6" s="107" t="s">
        <v>77</v>
      </c>
      <c r="O6" s="123"/>
      <c r="P6" s="123"/>
      <c r="Q6" s="108"/>
    </row>
    <row r="7" spans="1:17" ht="12.75">
      <c r="A7" s="221"/>
      <c r="B7" s="91" t="s">
        <v>79</v>
      </c>
      <c r="C7" s="79"/>
      <c r="D7" s="92" t="s">
        <v>80</v>
      </c>
      <c r="E7" s="79"/>
      <c r="F7" s="92" t="s">
        <v>81</v>
      </c>
      <c r="G7" s="79"/>
      <c r="H7" s="92" t="s">
        <v>82</v>
      </c>
      <c r="I7" s="79"/>
      <c r="J7" s="92" t="s">
        <v>83</v>
      </c>
      <c r="K7" s="79"/>
      <c r="L7" s="92" t="s">
        <v>84</v>
      </c>
      <c r="M7" s="157"/>
      <c r="N7" s="92" t="s">
        <v>85</v>
      </c>
      <c r="O7" s="79"/>
      <c r="P7" s="92" t="s">
        <v>86</v>
      </c>
      <c r="Q7" s="79"/>
    </row>
    <row r="8" spans="1:17" ht="12.75">
      <c r="A8" s="189"/>
      <c r="B8" s="90" t="s">
        <v>26</v>
      </c>
      <c r="C8" s="90" t="s">
        <v>87</v>
      </c>
      <c r="D8" s="90" t="s">
        <v>26</v>
      </c>
      <c r="E8" s="90" t="s">
        <v>87</v>
      </c>
      <c r="F8" s="90" t="s">
        <v>26</v>
      </c>
      <c r="G8" s="90" t="s">
        <v>87</v>
      </c>
      <c r="H8" s="90" t="s">
        <v>26</v>
      </c>
      <c r="I8" s="90" t="s">
        <v>87</v>
      </c>
      <c r="J8" s="90" t="s">
        <v>26</v>
      </c>
      <c r="K8" s="90" t="s">
        <v>87</v>
      </c>
      <c r="L8" s="90" t="s">
        <v>26</v>
      </c>
      <c r="M8" s="158" t="s">
        <v>87</v>
      </c>
      <c r="N8" s="90" t="s">
        <v>26</v>
      </c>
      <c r="O8" s="90" t="s">
        <v>87</v>
      </c>
      <c r="P8" s="90" t="s">
        <v>26</v>
      </c>
      <c r="Q8" s="90" t="s">
        <v>87</v>
      </c>
    </row>
    <row r="9" spans="1:17" ht="12.75">
      <c r="A9" s="111"/>
      <c r="B9" s="7"/>
      <c r="C9" s="7"/>
      <c r="D9" s="7"/>
      <c r="E9" s="7"/>
      <c r="F9" s="7"/>
      <c r="G9" s="7"/>
      <c r="H9" s="7"/>
      <c r="I9" s="7"/>
      <c r="J9" s="7"/>
      <c r="K9" s="7"/>
      <c r="L9" s="7"/>
      <c r="M9" s="159"/>
      <c r="N9" s="7"/>
      <c r="O9" s="7"/>
      <c r="P9" s="7"/>
      <c r="Q9" s="7"/>
    </row>
    <row r="10" spans="1:17" ht="12.75">
      <c r="A10" s="112" t="s">
        <v>239</v>
      </c>
      <c r="B10" s="39">
        <v>23047</v>
      </c>
      <c r="C10" s="41">
        <v>17.298526619180222</v>
      </c>
      <c r="D10" s="39">
        <v>18989</v>
      </c>
      <c r="E10" s="41">
        <v>18.09820628657479</v>
      </c>
      <c r="F10" s="39">
        <v>3623</v>
      </c>
      <c r="G10" s="41">
        <v>15.050056079425081</v>
      </c>
      <c r="H10" s="39">
        <v>293</v>
      </c>
      <c r="I10" s="41">
        <v>36.53366583541147</v>
      </c>
      <c r="J10" s="39">
        <v>80</v>
      </c>
      <c r="K10" s="41">
        <v>3.2773453502662844</v>
      </c>
      <c r="L10" s="39">
        <v>4</v>
      </c>
      <c r="M10" s="160" t="s">
        <v>90</v>
      </c>
      <c r="N10" s="39">
        <v>128</v>
      </c>
      <c r="O10" s="41">
        <v>4.597701149425287</v>
      </c>
      <c r="P10" s="39">
        <v>498</v>
      </c>
      <c r="Q10" s="41">
        <v>9.890764647467726</v>
      </c>
    </row>
    <row r="11" spans="1:17" ht="12.75">
      <c r="A11" s="112"/>
      <c r="B11" s="39"/>
      <c r="C11" s="41"/>
      <c r="D11" s="39"/>
      <c r="E11" s="41"/>
      <c r="F11" s="39"/>
      <c r="G11" s="41"/>
      <c r="H11" s="39"/>
      <c r="I11" s="41"/>
      <c r="J11" s="39"/>
      <c r="K11" s="41"/>
      <c r="L11" s="39"/>
      <c r="M11" s="171"/>
      <c r="N11" s="39"/>
      <c r="O11" s="41"/>
      <c r="P11" s="39"/>
      <c r="Q11" s="41"/>
    </row>
    <row r="12" spans="1:17" ht="25.5">
      <c r="A12" s="129" t="s">
        <v>240</v>
      </c>
      <c r="B12" s="39">
        <v>13705</v>
      </c>
      <c r="C12" s="41">
        <v>10.286645000037527</v>
      </c>
      <c r="D12" s="39">
        <v>9952</v>
      </c>
      <c r="E12" s="41">
        <v>9.485141343092964</v>
      </c>
      <c r="F12" s="39">
        <v>3315</v>
      </c>
      <c r="G12" s="41">
        <v>13.77061438125701</v>
      </c>
      <c r="H12" s="39">
        <v>97</v>
      </c>
      <c r="I12" s="41">
        <v>12.094763092269327</v>
      </c>
      <c r="J12" s="39">
        <v>203</v>
      </c>
      <c r="K12" s="41">
        <v>8.316263826300696</v>
      </c>
      <c r="L12" s="39">
        <v>12</v>
      </c>
      <c r="M12" s="171">
        <v>18.75</v>
      </c>
      <c r="N12" s="39">
        <v>213</v>
      </c>
      <c r="O12" s="41">
        <v>7.650862068965517</v>
      </c>
      <c r="P12" s="39">
        <v>717</v>
      </c>
      <c r="Q12" s="41">
        <v>14.240317775571004</v>
      </c>
    </row>
    <row r="13" spans="1:17" ht="12.75">
      <c r="A13" s="112"/>
      <c r="B13" s="39"/>
      <c r="C13" s="41"/>
      <c r="D13" s="39"/>
      <c r="E13" s="41"/>
      <c r="F13" s="39"/>
      <c r="G13" s="41"/>
      <c r="H13" s="39"/>
      <c r="I13" s="41"/>
      <c r="J13" s="39"/>
      <c r="K13" s="41"/>
      <c r="L13" s="39"/>
      <c r="M13" s="162"/>
      <c r="N13" s="39"/>
      <c r="O13" s="41"/>
      <c r="P13" s="39"/>
      <c r="Q13" s="41"/>
    </row>
    <row r="14" spans="1:17" ht="12.75">
      <c r="A14" s="125" t="s">
        <v>241</v>
      </c>
      <c r="B14" s="39">
        <v>2009</v>
      </c>
      <c r="C14" s="41">
        <v>1.5079073188672305</v>
      </c>
      <c r="D14" s="39">
        <v>1398</v>
      </c>
      <c r="E14" s="41">
        <v>1.3324183679304626</v>
      </c>
      <c r="F14" s="39">
        <v>576</v>
      </c>
      <c r="G14" s="41">
        <v>2.392722136833797</v>
      </c>
      <c r="H14" s="39">
        <v>20</v>
      </c>
      <c r="I14" s="41">
        <v>2.493765586034913</v>
      </c>
      <c r="J14" s="39">
        <v>9</v>
      </c>
      <c r="K14" s="41">
        <v>0.36870135190495695</v>
      </c>
      <c r="L14" s="49" t="s">
        <v>91</v>
      </c>
      <c r="M14" s="161" t="s">
        <v>91</v>
      </c>
      <c r="N14" s="39">
        <v>10</v>
      </c>
      <c r="O14" s="41">
        <v>0.35919540229885055</v>
      </c>
      <c r="P14" s="39">
        <v>50</v>
      </c>
      <c r="Q14" s="41">
        <v>0.9930486593843099</v>
      </c>
    </row>
    <row r="15" spans="1:17" ht="12.75">
      <c r="A15" s="111"/>
      <c r="B15" s="43"/>
      <c r="C15" s="43"/>
      <c r="D15" s="39"/>
      <c r="E15" s="43"/>
      <c r="F15" s="43"/>
      <c r="G15" s="43"/>
      <c r="H15" s="44"/>
      <c r="I15" s="43"/>
      <c r="J15" s="44"/>
      <c r="K15" s="43"/>
      <c r="L15" s="43"/>
      <c r="M15" s="172"/>
      <c r="N15" s="43"/>
      <c r="O15" s="41"/>
      <c r="P15" s="43"/>
      <c r="Q15" s="41"/>
    </row>
    <row r="16" spans="1:17" ht="12.75">
      <c r="A16" s="110" t="s">
        <v>235</v>
      </c>
      <c r="B16" s="86">
        <v>133231</v>
      </c>
      <c r="C16" s="87">
        <v>100</v>
      </c>
      <c r="D16" s="86">
        <v>104922</v>
      </c>
      <c r="E16" s="87">
        <v>100</v>
      </c>
      <c r="F16" s="86">
        <v>24073</v>
      </c>
      <c r="G16" s="87">
        <v>100</v>
      </c>
      <c r="H16" s="86">
        <v>802</v>
      </c>
      <c r="I16" s="87">
        <v>100</v>
      </c>
      <c r="J16" s="86">
        <v>2441</v>
      </c>
      <c r="K16" s="87">
        <v>100</v>
      </c>
      <c r="L16" s="86">
        <v>64</v>
      </c>
      <c r="M16" s="164">
        <v>100</v>
      </c>
      <c r="N16" s="86">
        <v>2784</v>
      </c>
      <c r="O16" s="87">
        <v>100</v>
      </c>
      <c r="P16" s="86">
        <v>5035</v>
      </c>
      <c r="Q16" s="87">
        <v>100</v>
      </c>
    </row>
    <row r="18" ht="12.75">
      <c r="A18" s="3" t="s">
        <v>327</v>
      </c>
    </row>
    <row r="20" spans="1:17" ht="26.25" customHeight="1">
      <c r="A20" s="186" t="s">
        <v>326</v>
      </c>
      <c r="B20" s="186"/>
      <c r="C20" s="186"/>
      <c r="D20" s="186"/>
      <c r="E20" s="186"/>
      <c r="F20" s="186"/>
      <c r="G20" s="186"/>
      <c r="H20" s="186"/>
      <c r="I20" s="186"/>
      <c r="J20" s="186"/>
      <c r="K20" s="186"/>
      <c r="L20" s="186"/>
      <c r="M20" s="186"/>
      <c r="N20" s="186"/>
      <c r="O20" s="186"/>
      <c r="P20" s="186"/>
      <c r="Q20" s="186"/>
    </row>
    <row r="22" ht="12.75">
      <c r="A22" s="3" t="s">
        <v>102</v>
      </c>
    </row>
  </sheetData>
  <mergeCells count="2">
    <mergeCell ref="A6:A8"/>
    <mergeCell ref="A20:Q20"/>
  </mergeCells>
  <printOptions horizontalCentered="1"/>
  <pageMargins left="0.5" right="0.5" top="1" bottom="1" header="0" footer="0"/>
  <pageSetup fitToHeight="1" fitToWidth="1" horizontalDpi="300" verticalDpi="300" orientation="landscape" scale="76" r:id="rId1"/>
</worksheet>
</file>

<file path=xl/worksheets/sheet16.xml><?xml version="1.0" encoding="utf-8"?>
<worksheet xmlns="http://schemas.openxmlformats.org/spreadsheetml/2006/main" xmlns:r="http://schemas.openxmlformats.org/officeDocument/2006/relationships">
  <sheetPr>
    <pageSetUpPr fitToPage="1"/>
  </sheetPr>
  <dimension ref="A1:Q30"/>
  <sheetViews>
    <sheetView workbookViewId="0" topLeftCell="A1">
      <selection activeCell="A1" sqref="A1"/>
    </sheetView>
  </sheetViews>
  <sheetFormatPr defaultColWidth="9.33203125" defaultRowHeight="12.75"/>
  <cols>
    <col min="1" max="1" width="47.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1" ht="12.75">
      <c r="A1" s="58"/>
    </row>
    <row r="2" spans="1:17" ht="12.75">
      <c r="A2" s="1" t="s">
        <v>242</v>
      </c>
      <c r="B2" s="2"/>
      <c r="C2" s="2"/>
      <c r="D2" s="2"/>
      <c r="E2" s="2"/>
      <c r="F2" s="2"/>
      <c r="G2" s="2"/>
      <c r="H2" s="2"/>
      <c r="I2" s="2"/>
      <c r="J2" s="2"/>
      <c r="K2" s="2"/>
      <c r="L2" s="2"/>
      <c r="M2" s="2"/>
      <c r="N2" s="2"/>
      <c r="O2" s="2"/>
      <c r="P2" s="2"/>
      <c r="Q2" s="2"/>
    </row>
    <row r="3" spans="1:17" ht="12.75">
      <c r="A3" s="4" t="s">
        <v>360</v>
      </c>
      <c r="B3" s="2"/>
      <c r="C3" s="2"/>
      <c r="D3" s="2"/>
      <c r="E3" s="2"/>
      <c r="F3" s="2"/>
      <c r="G3" s="2"/>
      <c r="H3" s="2"/>
      <c r="I3" s="2"/>
      <c r="J3" s="2"/>
      <c r="K3" s="2"/>
      <c r="L3" s="2"/>
      <c r="M3" s="2"/>
      <c r="N3" s="2"/>
      <c r="O3" s="2"/>
      <c r="P3" s="2"/>
      <c r="Q3" s="2"/>
    </row>
    <row r="4" spans="1:17" ht="12.75">
      <c r="A4" s="1" t="s">
        <v>75</v>
      </c>
      <c r="B4" s="2"/>
      <c r="C4" s="2"/>
      <c r="D4" s="2"/>
      <c r="E4" s="2"/>
      <c r="F4" s="2"/>
      <c r="G4" s="2"/>
      <c r="H4" s="2"/>
      <c r="I4" s="2"/>
      <c r="J4" s="2"/>
      <c r="K4" s="2"/>
      <c r="L4" s="2"/>
      <c r="M4" s="2"/>
      <c r="N4" s="2"/>
      <c r="O4" s="2"/>
      <c r="P4" s="2"/>
      <c r="Q4" s="2"/>
    </row>
    <row r="6" spans="1:17" ht="12.75">
      <c r="A6" s="220" t="s">
        <v>244</v>
      </c>
      <c r="B6" s="107" t="s">
        <v>243</v>
      </c>
      <c r="C6" s="123"/>
      <c r="D6" s="123"/>
      <c r="E6" s="123"/>
      <c r="F6" s="123"/>
      <c r="G6" s="123"/>
      <c r="H6" s="123"/>
      <c r="I6" s="123"/>
      <c r="J6" s="123"/>
      <c r="K6" s="123"/>
      <c r="L6" s="123"/>
      <c r="M6" s="170"/>
      <c r="N6" s="107" t="s">
        <v>77</v>
      </c>
      <c r="O6" s="123"/>
      <c r="P6" s="123"/>
      <c r="Q6" s="108"/>
    </row>
    <row r="7" spans="1:17" ht="12.75">
      <c r="A7" s="221"/>
      <c r="B7" s="92" t="s">
        <v>79</v>
      </c>
      <c r="C7" s="79"/>
      <c r="D7" s="92" t="s">
        <v>80</v>
      </c>
      <c r="E7" s="79"/>
      <c r="F7" s="92" t="s">
        <v>81</v>
      </c>
      <c r="G7" s="79"/>
      <c r="H7" s="92" t="s">
        <v>245</v>
      </c>
      <c r="I7" s="79"/>
      <c r="J7" s="92" t="s">
        <v>83</v>
      </c>
      <c r="K7" s="79"/>
      <c r="L7" s="92" t="s">
        <v>84</v>
      </c>
      <c r="M7" s="157"/>
      <c r="N7" s="92" t="s">
        <v>85</v>
      </c>
      <c r="O7" s="79"/>
      <c r="P7" s="92" t="s">
        <v>86</v>
      </c>
      <c r="Q7" s="79"/>
    </row>
    <row r="8" spans="1:17" ht="12.75">
      <c r="A8" s="189"/>
      <c r="B8" s="96" t="s">
        <v>26</v>
      </c>
      <c r="C8" s="90" t="s">
        <v>87</v>
      </c>
      <c r="D8" s="96" t="s">
        <v>26</v>
      </c>
      <c r="E8" s="90" t="s">
        <v>87</v>
      </c>
      <c r="F8" s="96" t="s">
        <v>26</v>
      </c>
      <c r="G8" s="90" t="s">
        <v>87</v>
      </c>
      <c r="H8" s="96" t="s">
        <v>26</v>
      </c>
      <c r="I8" s="90" t="s">
        <v>87</v>
      </c>
      <c r="J8" s="96" t="s">
        <v>26</v>
      </c>
      <c r="K8" s="90" t="s">
        <v>87</v>
      </c>
      <c r="L8" s="96" t="s">
        <v>26</v>
      </c>
      <c r="M8" s="158" t="s">
        <v>87</v>
      </c>
      <c r="N8" s="96" t="s">
        <v>26</v>
      </c>
      <c r="O8" s="90" t="s">
        <v>87</v>
      </c>
      <c r="P8" s="96" t="s">
        <v>26</v>
      </c>
      <c r="Q8" s="90" t="s">
        <v>87</v>
      </c>
    </row>
    <row r="9" spans="1:17" ht="12.75">
      <c r="A9" s="112" t="s">
        <v>246</v>
      </c>
      <c r="B9" s="50">
        <v>5123</v>
      </c>
      <c r="C9" s="41">
        <v>3.8452011919147946</v>
      </c>
      <c r="D9" s="50">
        <v>4283</v>
      </c>
      <c r="E9" s="41">
        <v>4.082080021349193</v>
      </c>
      <c r="F9" s="50">
        <v>722</v>
      </c>
      <c r="G9" s="41">
        <v>2.999210734017364</v>
      </c>
      <c r="H9" s="50">
        <v>34</v>
      </c>
      <c r="I9" s="41">
        <v>4.239401496259352</v>
      </c>
      <c r="J9" s="50">
        <v>31</v>
      </c>
      <c r="K9" s="41">
        <v>1.269971323228185</v>
      </c>
      <c r="L9" s="50">
        <v>1</v>
      </c>
      <c r="M9" s="160" t="s">
        <v>90</v>
      </c>
      <c r="N9" s="50">
        <v>38</v>
      </c>
      <c r="O9" s="41">
        <v>1.3649425287356323</v>
      </c>
      <c r="P9" s="50">
        <v>150</v>
      </c>
      <c r="Q9" s="41">
        <v>2.9791459781529297</v>
      </c>
    </row>
    <row r="10" spans="1:17" ht="12.75">
      <c r="A10" s="112" t="s">
        <v>247</v>
      </c>
      <c r="B10" s="50">
        <v>3549</v>
      </c>
      <c r="C10" s="41">
        <v>2.6637944622497765</v>
      </c>
      <c r="D10" s="50">
        <v>2932</v>
      </c>
      <c r="E10" s="41">
        <v>2.7944568346009415</v>
      </c>
      <c r="F10" s="50">
        <v>446</v>
      </c>
      <c r="G10" s="41">
        <v>1.8526980434511693</v>
      </c>
      <c r="H10" s="50">
        <v>40</v>
      </c>
      <c r="I10" s="41">
        <v>4.987531172069826</v>
      </c>
      <c r="J10" s="50">
        <v>91</v>
      </c>
      <c r="K10" s="41">
        <v>3.727980335927898</v>
      </c>
      <c r="L10" s="52" t="s">
        <v>91</v>
      </c>
      <c r="M10" s="161" t="s">
        <v>91</v>
      </c>
      <c r="N10" s="50">
        <v>60</v>
      </c>
      <c r="O10" s="41">
        <v>2.1551724137931036</v>
      </c>
      <c r="P10" s="50">
        <v>161</v>
      </c>
      <c r="Q10" s="41">
        <v>3.1976166832174773</v>
      </c>
    </row>
    <row r="11" spans="1:17" ht="12.75">
      <c r="A11" s="112" t="s">
        <v>248</v>
      </c>
      <c r="B11" s="50">
        <v>2190</v>
      </c>
      <c r="C11" s="41">
        <v>1.6437615870180364</v>
      </c>
      <c r="D11" s="50">
        <v>1525</v>
      </c>
      <c r="E11" s="41">
        <v>1.4534606660185663</v>
      </c>
      <c r="F11" s="50">
        <v>590</v>
      </c>
      <c r="G11" s="41">
        <v>2.4508785776596187</v>
      </c>
      <c r="H11" s="50">
        <v>10</v>
      </c>
      <c r="I11" s="41">
        <v>1.2468827930174564</v>
      </c>
      <c r="J11" s="50">
        <v>48</v>
      </c>
      <c r="K11" s="41">
        <v>1.9664072101597707</v>
      </c>
      <c r="L11" s="52" t="s">
        <v>91</v>
      </c>
      <c r="M11" s="161" t="s">
        <v>91</v>
      </c>
      <c r="N11" s="50">
        <v>43</v>
      </c>
      <c r="O11" s="41">
        <v>1.5445402298850575</v>
      </c>
      <c r="P11" s="50">
        <v>92</v>
      </c>
      <c r="Q11" s="41">
        <v>1.8272095332671303</v>
      </c>
    </row>
    <row r="12" spans="1:17" ht="12.75">
      <c r="A12" s="112" t="s">
        <v>249</v>
      </c>
      <c r="B12" s="50">
        <v>2011</v>
      </c>
      <c r="C12" s="41">
        <v>1.5094084710014937</v>
      </c>
      <c r="D12" s="50">
        <v>1408</v>
      </c>
      <c r="E12" s="41">
        <v>1.341949257543699</v>
      </c>
      <c r="F12" s="50">
        <v>527</v>
      </c>
      <c r="G12" s="41">
        <v>2.1891745939434224</v>
      </c>
      <c r="H12" s="50">
        <v>7</v>
      </c>
      <c r="I12" s="41">
        <v>0.8728179551122194</v>
      </c>
      <c r="J12" s="50">
        <v>30</v>
      </c>
      <c r="K12" s="41">
        <v>1.2290045063498567</v>
      </c>
      <c r="L12" s="52" t="s">
        <v>91</v>
      </c>
      <c r="M12" s="161" t="s">
        <v>91</v>
      </c>
      <c r="N12" s="50">
        <v>52</v>
      </c>
      <c r="O12" s="41">
        <v>1.8678160919540232</v>
      </c>
      <c r="P12" s="50">
        <v>118</v>
      </c>
      <c r="Q12" s="41">
        <v>2.343594836146971</v>
      </c>
    </row>
    <row r="13" spans="1:17" ht="12.75">
      <c r="A13" s="112" t="s">
        <v>250</v>
      </c>
      <c r="B13" s="50">
        <v>1921</v>
      </c>
      <c r="C13" s="41">
        <v>1.4418566249596565</v>
      </c>
      <c r="D13" s="50">
        <v>1824</v>
      </c>
      <c r="E13" s="41">
        <v>1.7384342654543374</v>
      </c>
      <c r="F13" s="50">
        <v>64</v>
      </c>
      <c r="G13" s="41">
        <v>0.26585801520375524</v>
      </c>
      <c r="H13" s="50">
        <v>9</v>
      </c>
      <c r="I13" s="41">
        <v>1.1221945137157108</v>
      </c>
      <c r="J13" s="50">
        <v>10</v>
      </c>
      <c r="K13" s="41">
        <v>0.40966816878328555</v>
      </c>
      <c r="L13" s="52" t="s">
        <v>91</v>
      </c>
      <c r="M13" s="161" t="s">
        <v>91</v>
      </c>
      <c r="N13" s="50">
        <v>31</v>
      </c>
      <c r="O13" s="41">
        <v>1.113505747126437</v>
      </c>
      <c r="P13" s="50">
        <v>69</v>
      </c>
      <c r="Q13" s="41">
        <v>1.3704071499503474</v>
      </c>
    </row>
    <row r="14" spans="1:17" ht="12.75">
      <c r="A14" s="112" t="s">
        <v>251</v>
      </c>
      <c r="B14" s="50"/>
      <c r="C14" s="41"/>
      <c r="D14" s="50"/>
      <c r="E14" s="41"/>
      <c r="F14" s="50"/>
      <c r="G14" s="41"/>
      <c r="H14" s="51"/>
      <c r="I14" s="46"/>
      <c r="J14" s="51"/>
      <c r="K14" s="46"/>
      <c r="L14" s="50"/>
      <c r="M14" s="162"/>
      <c r="N14" s="50"/>
      <c r="O14" s="41"/>
      <c r="P14" s="50"/>
      <c r="Q14" s="41"/>
    </row>
    <row r="15" spans="1:17" ht="12.75">
      <c r="A15" s="112" t="s">
        <v>252</v>
      </c>
      <c r="B15" s="50">
        <v>1675</v>
      </c>
      <c r="C15" s="41">
        <v>1.2572149124453018</v>
      </c>
      <c r="D15" s="50">
        <v>1468</v>
      </c>
      <c r="E15" s="41">
        <v>1.3991345952231182</v>
      </c>
      <c r="F15" s="50">
        <v>152</v>
      </c>
      <c r="G15" s="41">
        <v>0.6314127861089187</v>
      </c>
      <c r="H15" s="50">
        <v>18</v>
      </c>
      <c r="I15" s="41">
        <v>2.2443890274314215</v>
      </c>
      <c r="J15" s="50">
        <v>24</v>
      </c>
      <c r="K15" s="41">
        <v>0.9832036050798854</v>
      </c>
      <c r="L15" s="52" t="s">
        <v>91</v>
      </c>
      <c r="M15" s="161" t="s">
        <v>91</v>
      </c>
      <c r="N15" s="50">
        <v>29</v>
      </c>
      <c r="O15" s="41">
        <v>1.0416666666666665</v>
      </c>
      <c r="P15" s="50">
        <v>48</v>
      </c>
      <c r="Q15" s="41">
        <v>0.9533267130089375</v>
      </c>
    </row>
    <row r="16" spans="1:17" ht="12.75">
      <c r="A16" s="112" t="s">
        <v>253</v>
      </c>
      <c r="B16" s="50">
        <v>1512</v>
      </c>
      <c r="C16" s="41">
        <v>1.1348710135028635</v>
      </c>
      <c r="D16" s="50">
        <v>1276</v>
      </c>
      <c r="E16" s="41">
        <v>1.2161415146489774</v>
      </c>
      <c r="F16" s="50">
        <v>181</v>
      </c>
      <c r="G16" s="41">
        <v>0.7518796992481203</v>
      </c>
      <c r="H16" s="50">
        <v>5</v>
      </c>
      <c r="I16" s="57" t="s">
        <v>90</v>
      </c>
      <c r="J16" s="50">
        <v>18</v>
      </c>
      <c r="K16" s="41">
        <v>0.7374027038099139</v>
      </c>
      <c r="L16" s="52">
        <v>1</v>
      </c>
      <c r="M16" s="160" t="s">
        <v>90</v>
      </c>
      <c r="N16" s="50">
        <v>35</v>
      </c>
      <c r="O16" s="41">
        <v>1.257183908045977</v>
      </c>
      <c r="P16" s="50">
        <v>42</v>
      </c>
      <c r="Q16" s="41">
        <v>0.8341608738828202</v>
      </c>
    </row>
    <row r="17" spans="1:17" ht="12.75">
      <c r="A17" s="112" t="s">
        <v>254</v>
      </c>
      <c r="B17" s="50">
        <v>1425</v>
      </c>
      <c r="C17" s="41">
        <v>1.0695708956624208</v>
      </c>
      <c r="D17" s="50">
        <v>1018</v>
      </c>
      <c r="E17" s="41">
        <v>0.9702445626274756</v>
      </c>
      <c r="F17" s="50">
        <v>378</v>
      </c>
      <c r="G17" s="41">
        <v>1.5702239022971793</v>
      </c>
      <c r="H17" s="50">
        <v>6</v>
      </c>
      <c r="I17" s="41">
        <v>0.7481296758104738</v>
      </c>
      <c r="J17" s="50">
        <v>14</v>
      </c>
      <c r="K17" s="41">
        <v>0.5735354362965998</v>
      </c>
      <c r="L17" s="52" t="s">
        <v>91</v>
      </c>
      <c r="M17" s="161" t="s">
        <v>91</v>
      </c>
      <c r="N17" s="50">
        <v>13</v>
      </c>
      <c r="O17" s="41">
        <v>0.4669540229885058</v>
      </c>
      <c r="P17" s="50">
        <v>32</v>
      </c>
      <c r="Q17" s="41">
        <v>0.6355511420059583</v>
      </c>
    </row>
    <row r="18" spans="1:17" ht="12.75">
      <c r="A18" s="112" t="s">
        <v>255</v>
      </c>
      <c r="B18" s="50">
        <v>1368</v>
      </c>
      <c r="C18" s="41">
        <v>1.026788059835924</v>
      </c>
      <c r="D18" s="50">
        <v>1024</v>
      </c>
      <c r="E18" s="41">
        <v>0.9759630963954176</v>
      </c>
      <c r="F18" s="50">
        <v>322</v>
      </c>
      <c r="G18" s="41">
        <v>1.3375981389938936</v>
      </c>
      <c r="H18" s="50">
        <v>3</v>
      </c>
      <c r="I18" s="57" t="s">
        <v>90</v>
      </c>
      <c r="J18" s="50">
        <v>12</v>
      </c>
      <c r="K18" s="41">
        <v>0.4916018025399427</v>
      </c>
      <c r="L18" s="52" t="s">
        <v>91</v>
      </c>
      <c r="M18" s="161" t="s">
        <v>91</v>
      </c>
      <c r="N18" s="50">
        <v>13</v>
      </c>
      <c r="O18" s="41">
        <v>0.4669540229885058</v>
      </c>
      <c r="P18" s="50">
        <v>38</v>
      </c>
      <c r="Q18" s="41">
        <v>0.7547169811320755</v>
      </c>
    </row>
    <row r="19" spans="1:17" ht="12.75">
      <c r="A19" s="112" t="s">
        <v>256</v>
      </c>
      <c r="B19" s="50">
        <v>1138</v>
      </c>
      <c r="C19" s="41">
        <v>0.8541555643956736</v>
      </c>
      <c r="D19" s="50">
        <v>504</v>
      </c>
      <c r="E19" s="41">
        <v>0.4803568365071196</v>
      </c>
      <c r="F19" s="50">
        <v>623</v>
      </c>
      <c r="G19" s="41">
        <v>2.587961616749055</v>
      </c>
      <c r="H19" s="50">
        <v>3</v>
      </c>
      <c r="I19" s="57" t="s">
        <v>90</v>
      </c>
      <c r="J19" s="50">
        <v>4</v>
      </c>
      <c r="K19" s="57" t="s">
        <v>90</v>
      </c>
      <c r="L19" s="52">
        <v>1</v>
      </c>
      <c r="M19" s="160" t="s">
        <v>90</v>
      </c>
      <c r="N19" s="50">
        <v>6</v>
      </c>
      <c r="O19" s="41">
        <v>0.21551724137931033</v>
      </c>
      <c r="P19" s="50">
        <v>32</v>
      </c>
      <c r="Q19" s="41">
        <v>0.6355511420059583</v>
      </c>
    </row>
    <row r="20" spans="1:17" ht="12.75">
      <c r="A20" s="112" t="s">
        <v>257</v>
      </c>
      <c r="B20" s="50">
        <v>1120</v>
      </c>
      <c r="C20" s="41">
        <v>0.8406451951873062</v>
      </c>
      <c r="D20" s="50">
        <v>994</v>
      </c>
      <c r="E20" s="41">
        <v>0.947370427555708</v>
      </c>
      <c r="F20" s="50">
        <v>110</v>
      </c>
      <c r="G20" s="41">
        <v>0.4569434636314543</v>
      </c>
      <c r="H20" s="50">
        <v>2</v>
      </c>
      <c r="I20" s="57" t="s">
        <v>90</v>
      </c>
      <c r="J20" s="50">
        <v>6</v>
      </c>
      <c r="K20" s="41">
        <v>0.24580090126997134</v>
      </c>
      <c r="L20" s="52" t="s">
        <v>91</v>
      </c>
      <c r="M20" s="161" t="s">
        <v>91</v>
      </c>
      <c r="N20" s="50">
        <v>15</v>
      </c>
      <c r="O20" s="41">
        <v>0.5387931034482759</v>
      </c>
      <c r="P20" s="50">
        <v>20</v>
      </c>
      <c r="Q20" s="41">
        <v>0.3972194637537239</v>
      </c>
    </row>
    <row r="21" spans="1:17" ht="12.75">
      <c r="A21" s="112" t="s">
        <v>258</v>
      </c>
      <c r="B21" s="50">
        <v>1031</v>
      </c>
      <c r="C21" s="41">
        <v>0.7738439252126006</v>
      </c>
      <c r="D21" s="50">
        <v>786</v>
      </c>
      <c r="E21" s="41">
        <v>0.7491279236003888</v>
      </c>
      <c r="F21" s="50">
        <v>222</v>
      </c>
      <c r="G21" s="41">
        <v>0.9221949902380259</v>
      </c>
      <c r="H21" s="50">
        <v>8</v>
      </c>
      <c r="I21" s="41">
        <v>0.997506234413965</v>
      </c>
      <c r="J21" s="50">
        <v>10</v>
      </c>
      <c r="K21" s="41">
        <v>0.40966816878328555</v>
      </c>
      <c r="L21" s="52" t="s">
        <v>91</v>
      </c>
      <c r="M21" s="161" t="s">
        <v>91</v>
      </c>
      <c r="N21" s="50">
        <v>5</v>
      </c>
      <c r="O21" s="57" t="s">
        <v>90</v>
      </c>
      <c r="P21" s="50">
        <v>21</v>
      </c>
      <c r="Q21" s="41">
        <v>0.4170804369414101</v>
      </c>
    </row>
    <row r="22" spans="1:17" ht="12.75">
      <c r="A22" s="111"/>
      <c r="B22" s="50"/>
      <c r="C22" s="41"/>
      <c r="D22" s="50"/>
      <c r="E22" s="41"/>
      <c r="F22" s="50"/>
      <c r="G22" s="41"/>
      <c r="H22" s="50"/>
      <c r="I22" s="46"/>
      <c r="J22" s="50"/>
      <c r="K22" s="46"/>
      <c r="L22" s="51"/>
      <c r="M22" s="162"/>
      <c r="N22" s="50"/>
      <c r="O22" s="41"/>
      <c r="P22" s="50"/>
      <c r="Q22" s="41"/>
    </row>
    <row r="23" spans="1:17" ht="12.75">
      <c r="A23" s="112" t="s">
        <v>259</v>
      </c>
      <c r="B23" s="50">
        <v>23930</v>
      </c>
      <c r="C23" s="41">
        <v>17.961285286457358</v>
      </c>
      <c r="D23" s="50">
        <v>19072</v>
      </c>
      <c r="E23" s="41">
        <v>18.17731267036465</v>
      </c>
      <c r="F23" s="50">
        <v>4173</v>
      </c>
      <c r="G23" s="41">
        <v>17.334773397582353</v>
      </c>
      <c r="H23" s="50">
        <v>150</v>
      </c>
      <c r="I23" s="41">
        <v>18.703241895261847</v>
      </c>
      <c r="J23" s="50">
        <v>312</v>
      </c>
      <c r="K23" s="41">
        <v>12.78164686603851</v>
      </c>
      <c r="L23" s="50">
        <v>5</v>
      </c>
      <c r="M23" s="160" t="s">
        <v>90</v>
      </c>
      <c r="N23" s="50">
        <v>329</v>
      </c>
      <c r="O23" s="41">
        <v>11.817528735632184</v>
      </c>
      <c r="P23" s="50">
        <v>819</v>
      </c>
      <c r="Q23" s="41">
        <v>16.266137040714995</v>
      </c>
    </row>
    <row r="24" spans="1:17" ht="12.75">
      <c r="A24" s="110" t="s">
        <v>235</v>
      </c>
      <c r="B24" s="128">
        <v>133231</v>
      </c>
      <c r="C24" s="87">
        <v>100</v>
      </c>
      <c r="D24" s="128">
        <v>104922</v>
      </c>
      <c r="E24" s="87">
        <v>100</v>
      </c>
      <c r="F24" s="128">
        <v>24073</v>
      </c>
      <c r="G24" s="87">
        <v>100</v>
      </c>
      <c r="H24" s="128">
        <v>802</v>
      </c>
      <c r="I24" s="87">
        <v>100</v>
      </c>
      <c r="J24" s="128">
        <v>2441</v>
      </c>
      <c r="K24" s="87">
        <v>100</v>
      </c>
      <c r="L24" s="128">
        <v>64</v>
      </c>
      <c r="M24" s="164">
        <v>100</v>
      </c>
      <c r="N24" s="128">
        <v>2784</v>
      </c>
      <c r="O24" s="87">
        <v>100</v>
      </c>
      <c r="P24" s="128">
        <v>5035</v>
      </c>
      <c r="Q24" s="87">
        <v>100</v>
      </c>
    </row>
    <row r="26" spans="1:17" ht="25.5" customHeight="1">
      <c r="A26" s="186" t="s">
        <v>329</v>
      </c>
      <c r="B26" s="186"/>
      <c r="C26" s="186"/>
      <c r="D26" s="186"/>
      <c r="E26" s="186"/>
      <c r="F26" s="186"/>
      <c r="G26" s="186"/>
      <c r="H26" s="186"/>
      <c r="I26" s="186"/>
      <c r="J26" s="186"/>
      <c r="K26" s="186"/>
      <c r="L26" s="186"/>
      <c r="M26" s="186"/>
      <c r="N26" s="186"/>
      <c r="O26" s="186"/>
      <c r="P26" s="186"/>
      <c r="Q26" s="186"/>
    </row>
    <row r="28" spans="1:17" ht="25.5" customHeight="1">
      <c r="A28" s="186" t="s">
        <v>326</v>
      </c>
      <c r="B28" s="186"/>
      <c r="C28" s="186"/>
      <c r="D28" s="186"/>
      <c r="E28" s="186"/>
      <c r="F28" s="186"/>
      <c r="G28" s="186"/>
      <c r="H28" s="186"/>
      <c r="I28" s="186"/>
      <c r="J28" s="186"/>
      <c r="K28" s="186"/>
      <c r="L28" s="186"/>
      <c r="M28" s="186"/>
      <c r="N28" s="186"/>
      <c r="O28" s="186"/>
      <c r="P28" s="186"/>
      <c r="Q28" s="186"/>
    </row>
    <row r="30" ht="12.75">
      <c r="A30" s="3" t="s">
        <v>102</v>
      </c>
    </row>
  </sheetData>
  <mergeCells count="3">
    <mergeCell ref="A6:A8"/>
    <mergeCell ref="A28:Q28"/>
    <mergeCell ref="A26:Q26"/>
  </mergeCells>
  <printOptions horizontalCentered="1"/>
  <pageMargins left="0.5" right="0.5" top="1" bottom="1" header="0" footer="0"/>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16015625" style="3" customWidth="1"/>
    <col min="15" max="15" width="6.83203125" style="3" customWidth="1"/>
    <col min="16" max="16" width="10.16015625" style="3" customWidth="1"/>
    <col min="17" max="17" width="6.83203125" style="3" customWidth="1"/>
    <col min="18" max="16384" width="9.33203125" style="3" customWidth="1"/>
  </cols>
  <sheetData>
    <row r="2" spans="1:17" ht="12.75">
      <c r="A2" s="1" t="s">
        <v>260</v>
      </c>
      <c r="B2" s="2"/>
      <c r="C2" s="2"/>
      <c r="D2" s="2"/>
      <c r="E2" s="2"/>
      <c r="F2" s="2"/>
      <c r="G2" s="2"/>
      <c r="H2" s="2"/>
      <c r="I2" s="2"/>
      <c r="J2" s="2"/>
      <c r="K2" s="2"/>
      <c r="L2" s="2"/>
      <c r="M2" s="2"/>
      <c r="N2" s="2"/>
      <c r="O2" s="2"/>
      <c r="P2" s="2"/>
      <c r="Q2" s="2"/>
    </row>
    <row r="3" spans="1:17" ht="12.75">
      <c r="A3" s="4" t="s">
        <v>359</v>
      </c>
      <c r="B3" s="2"/>
      <c r="C3" s="2"/>
      <c r="D3" s="2"/>
      <c r="E3" s="2"/>
      <c r="F3" s="2"/>
      <c r="G3" s="2"/>
      <c r="H3" s="2"/>
      <c r="I3" s="2"/>
      <c r="J3" s="2"/>
      <c r="K3" s="2"/>
      <c r="L3" s="2"/>
      <c r="M3" s="2"/>
      <c r="N3" s="2"/>
      <c r="O3" s="2"/>
      <c r="P3" s="2"/>
      <c r="Q3" s="2"/>
    </row>
    <row r="4" spans="1:17" ht="12.75">
      <c r="A4" s="1" t="s">
        <v>75</v>
      </c>
      <c r="B4" s="2"/>
      <c r="C4" s="2"/>
      <c r="D4" s="2"/>
      <c r="E4" s="2"/>
      <c r="F4" s="2"/>
      <c r="G4" s="2"/>
      <c r="H4" s="2"/>
      <c r="I4" s="2"/>
      <c r="J4" s="2"/>
      <c r="K4" s="2"/>
      <c r="L4" s="2"/>
      <c r="M4" s="2"/>
      <c r="N4" s="2"/>
      <c r="O4" s="2"/>
      <c r="P4" s="2"/>
      <c r="Q4" s="2"/>
    </row>
    <row r="6" spans="1:17" ht="12.75">
      <c r="A6" s="195" t="s">
        <v>318</v>
      </c>
      <c r="B6" s="107" t="s">
        <v>76</v>
      </c>
      <c r="C6" s="123"/>
      <c r="D6" s="123"/>
      <c r="E6" s="123"/>
      <c r="F6" s="123"/>
      <c r="G6" s="123"/>
      <c r="H6" s="123"/>
      <c r="I6" s="123"/>
      <c r="J6" s="123"/>
      <c r="K6" s="123"/>
      <c r="L6" s="123"/>
      <c r="M6" s="165"/>
      <c r="N6" s="107" t="s">
        <v>77</v>
      </c>
      <c r="O6" s="123"/>
      <c r="P6" s="123"/>
      <c r="Q6" s="108"/>
    </row>
    <row r="7" spans="1:17" ht="12.75">
      <c r="A7" s="196"/>
      <c r="B7" s="91" t="s">
        <v>79</v>
      </c>
      <c r="C7" s="95"/>
      <c r="D7" s="92" t="s">
        <v>80</v>
      </c>
      <c r="E7" s="95"/>
      <c r="F7" s="92" t="s">
        <v>81</v>
      </c>
      <c r="G7" s="95"/>
      <c r="H7" s="92" t="s">
        <v>82</v>
      </c>
      <c r="I7" s="95"/>
      <c r="J7" s="92" t="s">
        <v>195</v>
      </c>
      <c r="K7" s="95"/>
      <c r="L7" s="92" t="s">
        <v>84</v>
      </c>
      <c r="M7" s="166"/>
      <c r="N7" s="92" t="s">
        <v>85</v>
      </c>
      <c r="O7" s="95"/>
      <c r="P7" s="92" t="s">
        <v>86</v>
      </c>
      <c r="Q7" s="79"/>
    </row>
    <row r="8" spans="1:17" ht="12.75">
      <c r="A8" s="197"/>
      <c r="B8" s="93" t="s">
        <v>26</v>
      </c>
      <c r="C8" s="94" t="s">
        <v>87</v>
      </c>
      <c r="D8" s="93" t="s">
        <v>26</v>
      </c>
      <c r="E8" s="94" t="s">
        <v>87</v>
      </c>
      <c r="F8" s="93" t="s">
        <v>26</v>
      </c>
      <c r="G8" s="94" t="s">
        <v>87</v>
      </c>
      <c r="H8" s="93" t="s">
        <v>26</v>
      </c>
      <c r="I8" s="94" t="s">
        <v>87</v>
      </c>
      <c r="J8" s="93" t="s">
        <v>26</v>
      </c>
      <c r="K8" s="94" t="s">
        <v>87</v>
      </c>
      <c r="L8" s="93" t="s">
        <v>26</v>
      </c>
      <c r="M8" s="167" t="s">
        <v>87</v>
      </c>
      <c r="N8" s="93" t="s">
        <v>26</v>
      </c>
      <c r="O8" s="94" t="s">
        <v>87</v>
      </c>
      <c r="P8" s="93" t="s">
        <v>26</v>
      </c>
      <c r="Q8" s="90" t="s">
        <v>87</v>
      </c>
    </row>
    <row r="9" spans="1:17" ht="12.75">
      <c r="A9" s="111"/>
      <c r="B9" s="34"/>
      <c r="C9" s="35"/>
      <c r="D9" s="34"/>
      <c r="E9" s="35"/>
      <c r="F9" s="34"/>
      <c r="G9" s="35"/>
      <c r="H9" s="34"/>
      <c r="I9" s="35"/>
      <c r="J9" s="34"/>
      <c r="K9" s="35"/>
      <c r="L9" s="34"/>
      <c r="M9" s="168"/>
      <c r="N9" s="34"/>
      <c r="O9" s="35"/>
      <c r="P9" s="34"/>
      <c r="Q9" s="7"/>
    </row>
    <row r="10" spans="1:17" ht="12.75">
      <c r="A10" s="124" t="s">
        <v>261</v>
      </c>
      <c r="B10" s="36"/>
      <c r="C10" s="37"/>
      <c r="D10" s="36"/>
      <c r="E10" s="35"/>
      <c r="F10" s="36"/>
      <c r="G10" s="37"/>
      <c r="H10" s="34"/>
      <c r="I10" s="35"/>
      <c r="J10" s="34"/>
      <c r="K10" s="35"/>
      <c r="L10" s="36"/>
      <c r="M10" s="168"/>
      <c r="N10" s="36"/>
      <c r="O10" s="35"/>
      <c r="P10" s="36"/>
      <c r="Q10" s="7"/>
    </row>
    <row r="11" spans="1:17" ht="12.75">
      <c r="A11" s="112" t="s">
        <v>262</v>
      </c>
      <c r="B11" s="39">
        <v>5792</v>
      </c>
      <c r="C11" s="41">
        <v>4.347336580825783</v>
      </c>
      <c r="D11" s="39">
        <v>5008</v>
      </c>
      <c r="E11" s="41">
        <v>4.773069518308839</v>
      </c>
      <c r="F11" s="39">
        <v>556</v>
      </c>
      <c r="G11" s="41">
        <v>2.3096415070826235</v>
      </c>
      <c r="H11" s="39">
        <v>27</v>
      </c>
      <c r="I11" s="41">
        <v>3.366583541147132</v>
      </c>
      <c r="J11" s="39">
        <v>161</v>
      </c>
      <c r="K11" s="41">
        <v>6.5956575174108965</v>
      </c>
      <c r="L11" s="39">
        <v>2</v>
      </c>
      <c r="M11" s="160" t="s">
        <v>90</v>
      </c>
      <c r="N11" s="39">
        <v>85</v>
      </c>
      <c r="O11" s="41">
        <v>3.05316091954023</v>
      </c>
      <c r="P11" s="39">
        <v>196</v>
      </c>
      <c r="Q11" s="41">
        <v>3.8927507447864946</v>
      </c>
    </row>
    <row r="12" spans="1:17" ht="12.75">
      <c r="A12" s="113" t="s">
        <v>263</v>
      </c>
      <c r="B12" s="126">
        <v>2971</v>
      </c>
      <c r="C12" s="127">
        <v>2.229961495447756</v>
      </c>
      <c r="D12" s="126">
        <v>2510</v>
      </c>
      <c r="E12" s="127">
        <v>2.3922532929223617</v>
      </c>
      <c r="F12" s="126">
        <v>345</v>
      </c>
      <c r="G12" s="127">
        <v>1.4331408632077431</v>
      </c>
      <c r="H12" s="126">
        <v>6</v>
      </c>
      <c r="I12" s="127">
        <v>0.7481296758104738</v>
      </c>
      <c r="J12" s="126">
        <v>63</v>
      </c>
      <c r="K12" s="127">
        <v>2.580909463334699</v>
      </c>
      <c r="L12" s="126">
        <v>1</v>
      </c>
      <c r="M12" s="169" t="s">
        <v>90</v>
      </c>
      <c r="N12" s="126">
        <v>65</v>
      </c>
      <c r="O12" s="127">
        <v>2.3347701149425286</v>
      </c>
      <c r="P12" s="126">
        <v>91</v>
      </c>
      <c r="Q12" s="127">
        <v>1.8073485600794439</v>
      </c>
    </row>
    <row r="13" spans="1:17" ht="12.75">
      <c r="A13" s="111"/>
      <c r="B13" s="39"/>
      <c r="C13" s="41"/>
      <c r="D13" s="39"/>
      <c r="E13" s="46"/>
      <c r="F13" s="39"/>
      <c r="G13" s="41"/>
      <c r="H13" s="44"/>
      <c r="I13" s="46"/>
      <c r="J13" s="44"/>
      <c r="K13" s="46"/>
      <c r="L13" s="39"/>
      <c r="M13" s="163"/>
      <c r="N13" s="39"/>
      <c r="O13" s="46"/>
      <c r="P13" s="39"/>
      <c r="Q13" s="46"/>
    </row>
    <row r="14" spans="1:17" ht="12.75">
      <c r="A14" s="124" t="s">
        <v>264</v>
      </c>
      <c r="B14" s="39"/>
      <c r="C14" s="41"/>
      <c r="D14" s="39"/>
      <c r="E14" s="46"/>
      <c r="F14" s="39"/>
      <c r="G14" s="41"/>
      <c r="H14" s="44"/>
      <c r="I14" s="46"/>
      <c r="J14" s="44"/>
      <c r="K14" s="46"/>
      <c r="L14" s="39"/>
      <c r="M14" s="163"/>
      <c r="N14" s="39"/>
      <c r="O14" s="46"/>
      <c r="P14" s="39"/>
      <c r="Q14" s="46"/>
    </row>
    <row r="15" spans="1:17" ht="12.75">
      <c r="A15" s="112" t="s">
        <v>265</v>
      </c>
      <c r="B15" s="39">
        <v>105687</v>
      </c>
      <c r="C15" s="41">
        <v>79.32613280692932</v>
      </c>
      <c r="D15" s="39">
        <v>82857</v>
      </c>
      <c r="E15" s="41">
        <v>78.97009206839365</v>
      </c>
      <c r="F15" s="39">
        <v>19424</v>
      </c>
      <c r="G15" s="41">
        <v>80.68790761433972</v>
      </c>
      <c r="H15" s="39">
        <v>643</v>
      </c>
      <c r="I15" s="41">
        <v>80.17456359102243</v>
      </c>
      <c r="J15" s="39">
        <v>1993</v>
      </c>
      <c r="K15" s="41">
        <v>81.6468660385088</v>
      </c>
      <c r="L15" s="39">
        <v>56</v>
      </c>
      <c r="M15" s="162">
        <v>87.5</v>
      </c>
      <c r="N15" s="39">
        <v>2317</v>
      </c>
      <c r="O15" s="41">
        <v>83.22557471264368</v>
      </c>
      <c r="P15" s="39">
        <v>4050</v>
      </c>
      <c r="Q15" s="41">
        <v>80.4369414101291</v>
      </c>
    </row>
    <row r="16" spans="1:17" ht="12.75">
      <c r="A16" s="125" t="s">
        <v>266</v>
      </c>
      <c r="B16" s="39">
        <v>3654</v>
      </c>
      <c r="C16" s="41">
        <v>2.742604949298587</v>
      </c>
      <c r="D16" s="39">
        <v>2996</v>
      </c>
      <c r="E16" s="41">
        <v>2.855454528125655</v>
      </c>
      <c r="F16" s="39">
        <v>572</v>
      </c>
      <c r="G16" s="41">
        <v>2.3761060108835625</v>
      </c>
      <c r="H16" s="39">
        <v>17</v>
      </c>
      <c r="I16" s="41">
        <v>2.119700748129676</v>
      </c>
      <c r="J16" s="39">
        <v>53</v>
      </c>
      <c r="K16" s="41">
        <v>2.1712412945514132</v>
      </c>
      <c r="L16" s="49">
        <v>1</v>
      </c>
      <c r="M16" s="160" t="s">
        <v>90</v>
      </c>
      <c r="N16" s="39">
        <v>59</v>
      </c>
      <c r="O16" s="41">
        <v>2.119252873563218</v>
      </c>
      <c r="P16" s="39">
        <v>142</v>
      </c>
      <c r="Q16" s="41">
        <v>2.82025819265144</v>
      </c>
    </row>
    <row r="17" spans="1:17" ht="12.75">
      <c r="A17" s="112" t="s">
        <v>267</v>
      </c>
      <c r="B17" s="39">
        <v>16850</v>
      </c>
      <c r="C17" s="41">
        <v>12.647206731166168</v>
      </c>
      <c r="D17" s="39">
        <v>13293</v>
      </c>
      <c r="E17" s="41">
        <v>12.669411562875279</v>
      </c>
      <c r="F17" s="39">
        <v>2998</v>
      </c>
      <c r="G17" s="41">
        <v>12.45378639970091</v>
      </c>
      <c r="H17" s="39">
        <v>99</v>
      </c>
      <c r="I17" s="41">
        <v>12.344139650872817</v>
      </c>
      <c r="J17" s="39">
        <v>321</v>
      </c>
      <c r="K17" s="41">
        <v>13.150348217943467</v>
      </c>
      <c r="L17" s="39">
        <v>5</v>
      </c>
      <c r="M17" s="160" t="s">
        <v>90</v>
      </c>
      <c r="N17" s="39">
        <v>296</v>
      </c>
      <c r="O17" s="41">
        <v>10.632183908045976</v>
      </c>
      <c r="P17" s="39">
        <v>583</v>
      </c>
      <c r="Q17" s="41">
        <v>11.578947368421053</v>
      </c>
    </row>
    <row r="18" spans="1:17" ht="12.75">
      <c r="A18" s="112" t="s">
        <v>268</v>
      </c>
      <c r="B18" s="39">
        <v>9842</v>
      </c>
      <c r="C18" s="41">
        <v>7.3871696527084545</v>
      </c>
      <c r="D18" s="39">
        <v>8080</v>
      </c>
      <c r="E18" s="41">
        <v>7.700958807495091</v>
      </c>
      <c r="F18" s="39">
        <v>1526</v>
      </c>
      <c r="G18" s="41">
        <v>6.339052050014539</v>
      </c>
      <c r="H18" s="39">
        <v>54</v>
      </c>
      <c r="I18" s="41">
        <v>6.733167082294264</v>
      </c>
      <c r="J18" s="39">
        <v>125</v>
      </c>
      <c r="K18" s="41">
        <v>5.12085210979107</v>
      </c>
      <c r="L18" s="49">
        <v>3</v>
      </c>
      <c r="M18" s="160" t="s">
        <v>90</v>
      </c>
      <c r="N18" s="39">
        <v>139</v>
      </c>
      <c r="O18" s="41">
        <v>4.9928160919540225</v>
      </c>
      <c r="P18" s="39">
        <v>375</v>
      </c>
      <c r="Q18" s="41">
        <v>7.447864945382324</v>
      </c>
    </row>
    <row r="19" spans="1:17" ht="12.75">
      <c r="A19" s="112" t="s">
        <v>269</v>
      </c>
      <c r="B19" s="39">
        <v>852</v>
      </c>
      <c r="C19" s="41">
        <v>0.639490809196058</v>
      </c>
      <c r="D19" s="39">
        <v>692</v>
      </c>
      <c r="E19" s="41">
        <v>0.6595375612359657</v>
      </c>
      <c r="F19" s="39">
        <v>125</v>
      </c>
      <c r="G19" s="41">
        <v>0.5192539359448345</v>
      </c>
      <c r="H19" s="39">
        <v>6</v>
      </c>
      <c r="I19" s="41">
        <v>0.7481296758104738</v>
      </c>
      <c r="J19" s="39">
        <v>2</v>
      </c>
      <c r="K19" s="57" t="s">
        <v>90</v>
      </c>
      <c r="L19" s="49" t="s">
        <v>91</v>
      </c>
      <c r="M19" s="161" t="s">
        <v>91</v>
      </c>
      <c r="N19" s="40">
        <v>32</v>
      </c>
      <c r="O19" s="41">
        <v>1.1494252873563218</v>
      </c>
      <c r="P19" s="40">
        <v>27</v>
      </c>
      <c r="Q19" s="41">
        <v>0.5362462760675273</v>
      </c>
    </row>
    <row r="20" spans="1:17" ht="12.75">
      <c r="A20" s="111"/>
      <c r="B20" s="39"/>
      <c r="C20" s="46"/>
      <c r="D20" s="39"/>
      <c r="E20" s="46"/>
      <c r="F20" s="44"/>
      <c r="G20" s="46"/>
      <c r="H20" s="44"/>
      <c r="I20" s="46"/>
      <c r="J20" s="44"/>
      <c r="K20" s="46"/>
      <c r="L20" s="44"/>
      <c r="M20" s="163"/>
      <c r="N20" s="44"/>
      <c r="O20" s="46"/>
      <c r="P20" s="44"/>
      <c r="Q20" s="46"/>
    </row>
    <row r="21" spans="1:17" ht="12.75">
      <c r="A21" s="110" t="s">
        <v>235</v>
      </c>
      <c r="B21" s="86">
        <v>133231</v>
      </c>
      <c r="C21" s="87">
        <v>100</v>
      </c>
      <c r="D21" s="86">
        <v>104922</v>
      </c>
      <c r="E21" s="87">
        <v>100</v>
      </c>
      <c r="F21" s="86">
        <v>24073</v>
      </c>
      <c r="G21" s="87">
        <v>100</v>
      </c>
      <c r="H21" s="86">
        <v>802</v>
      </c>
      <c r="I21" s="87">
        <v>100</v>
      </c>
      <c r="J21" s="86">
        <v>2441</v>
      </c>
      <c r="K21" s="87">
        <v>100</v>
      </c>
      <c r="L21" s="86">
        <v>64</v>
      </c>
      <c r="M21" s="164">
        <v>100</v>
      </c>
      <c r="N21" s="86">
        <v>2784</v>
      </c>
      <c r="O21" s="87">
        <v>100</v>
      </c>
      <c r="P21" s="86">
        <v>5035</v>
      </c>
      <c r="Q21" s="87">
        <v>100</v>
      </c>
    </row>
    <row r="23" spans="1:17" ht="25.5" customHeight="1">
      <c r="A23" s="186" t="s">
        <v>328</v>
      </c>
      <c r="B23" s="186"/>
      <c r="C23" s="186"/>
      <c r="D23" s="186"/>
      <c r="E23" s="186"/>
      <c r="F23" s="186"/>
      <c r="G23" s="186"/>
      <c r="H23" s="186"/>
      <c r="I23" s="186"/>
      <c r="J23" s="186"/>
      <c r="K23" s="186"/>
      <c r="L23" s="186"/>
      <c r="M23" s="186"/>
      <c r="N23" s="186"/>
      <c r="O23" s="186"/>
      <c r="P23" s="186"/>
      <c r="Q23" s="186"/>
    </row>
    <row r="25" spans="1:17" ht="24.75" customHeight="1">
      <c r="A25" s="186" t="s">
        <v>326</v>
      </c>
      <c r="B25" s="186"/>
      <c r="C25" s="186"/>
      <c r="D25" s="186"/>
      <c r="E25" s="186"/>
      <c r="F25" s="186"/>
      <c r="G25" s="186"/>
      <c r="H25" s="186"/>
      <c r="I25" s="186"/>
      <c r="J25" s="186"/>
      <c r="K25" s="186"/>
      <c r="L25" s="186"/>
      <c r="M25" s="186"/>
      <c r="N25" s="186"/>
      <c r="O25" s="186"/>
      <c r="P25" s="186"/>
      <c r="Q25" s="186"/>
    </row>
    <row r="27" ht="12.75">
      <c r="A27" s="3" t="s">
        <v>102</v>
      </c>
    </row>
  </sheetData>
  <mergeCells count="3">
    <mergeCell ref="A6:A8"/>
    <mergeCell ref="A23:Q23"/>
    <mergeCell ref="A25:Q25"/>
  </mergeCells>
  <printOptions horizontalCentered="1"/>
  <pageMargins left="0.5" right="0.5" top="1" bottom="1" header="0" footer="0"/>
  <pageSetup fitToHeight="1" fitToWidth="1" horizontalDpi="300" verticalDpi="300" orientation="landscape" scale="81" r:id="rId1"/>
</worksheet>
</file>

<file path=xl/worksheets/sheet18.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35.83203125" style="3" customWidth="1"/>
    <col min="2" max="2" width="11.5" style="3" customWidth="1"/>
    <col min="3" max="3" width="10.16015625" style="3" customWidth="1"/>
    <col min="4" max="4" width="11.5" style="3" customWidth="1"/>
    <col min="5" max="10" width="10.16015625" style="3" customWidth="1"/>
    <col min="11" max="11" width="11.5" style="3" customWidth="1"/>
    <col min="12" max="12" width="10.16015625" style="3" customWidth="1"/>
    <col min="13" max="13" width="11.5" style="3" customWidth="1"/>
    <col min="14" max="17" width="10.16015625" style="3" customWidth="1"/>
    <col min="18" max="16384" width="9.33203125" style="3" customWidth="1"/>
  </cols>
  <sheetData>
    <row r="2" spans="1:17" ht="12.75">
      <c r="A2" s="1" t="s">
        <v>270</v>
      </c>
      <c r="B2" s="2"/>
      <c r="C2" s="2"/>
      <c r="D2" s="2"/>
      <c r="E2" s="2"/>
      <c r="F2" s="2"/>
      <c r="G2" s="2"/>
      <c r="H2" s="2"/>
      <c r="I2" s="2"/>
      <c r="J2" s="2"/>
      <c r="K2" s="2"/>
      <c r="L2" s="2"/>
      <c r="M2" s="2"/>
      <c r="N2" s="2"/>
      <c r="O2" s="2"/>
      <c r="P2" s="2"/>
      <c r="Q2" s="2"/>
    </row>
    <row r="3" spans="1:17" ht="12.75">
      <c r="A3" s="4" t="s">
        <v>358</v>
      </c>
      <c r="B3" s="2"/>
      <c r="C3" s="2"/>
      <c r="D3" s="2"/>
      <c r="E3" s="2"/>
      <c r="F3" s="2"/>
      <c r="G3" s="2"/>
      <c r="H3" s="2"/>
      <c r="I3" s="2"/>
      <c r="J3" s="2"/>
      <c r="K3" s="2"/>
      <c r="L3" s="2"/>
      <c r="M3" s="2"/>
      <c r="N3" s="2"/>
      <c r="O3" s="2"/>
      <c r="P3" s="2"/>
      <c r="Q3" s="2"/>
    </row>
    <row r="4" spans="1:17" ht="12.75">
      <c r="A4" s="4" t="s">
        <v>271</v>
      </c>
      <c r="B4" s="2"/>
      <c r="C4" s="2"/>
      <c r="D4" s="2"/>
      <c r="E4" s="2"/>
      <c r="F4" s="2"/>
      <c r="G4" s="2"/>
      <c r="H4" s="2"/>
      <c r="I4" s="2"/>
      <c r="J4" s="2"/>
      <c r="K4" s="2"/>
      <c r="L4" s="2"/>
      <c r="M4" s="2"/>
      <c r="N4" s="2"/>
      <c r="O4" s="2"/>
      <c r="P4" s="2"/>
      <c r="Q4" s="2"/>
    </row>
    <row r="5" spans="1:17" ht="12.75">
      <c r="A5" s="1" t="s">
        <v>75</v>
      </c>
      <c r="B5" s="2"/>
      <c r="C5" s="2"/>
      <c r="D5" s="2"/>
      <c r="E5" s="2"/>
      <c r="F5" s="2"/>
      <c r="G5" s="2"/>
      <c r="H5" s="2"/>
      <c r="I5" s="2"/>
      <c r="J5" s="2"/>
      <c r="K5" s="2"/>
      <c r="L5" s="2"/>
      <c r="M5" s="2"/>
      <c r="N5" s="2"/>
      <c r="O5" s="2"/>
      <c r="P5" s="2"/>
      <c r="Q5" s="2"/>
    </row>
    <row r="7" spans="1:17" ht="12.75">
      <c r="A7" s="220" t="s">
        <v>272</v>
      </c>
      <c r="B7" s="107" t="s">
        <v>76</v>
      </c>
      <c r="C7" s="123"/>
      <c r="D7" s="123"/>
      <c r="E7" s="123"/>
      <c r="F7" s="123"/>
      <c r="G7" s="123"/>
      <c r="H7" s="123"/>
      <c r="I7" s="123"/>
      <c r="J7" s="123"/>
      <c r="K7" s="123"/>
      <c r="L7" s="123"/>
      <c r="M7" s="156"/>
      <c r="N7" s="107" t="s">
        <v>77</v>
      </c>
      <c r="O7" s="123"/>
      <c r="P7" s="123"/>
      <c r="Q7" s="108"/>
    </row>
    <row r="8" spans="1:17" ht="12.75">
      <c r="A8" s="221"/>
      <c r="B8" s="91" t="s">
        <v>79</v>
      </c>
      <c r="C8" s="79"/>
      <c r="D8" s="92" t="s">
        <v>80</v>
      </c>
      <c r="E8" s="79"/>
      <c r="F8" s="92" t="s">
        <v>81</v>
      </c>
      <c r="G8" s="79"/>
      <c r="H8" s="92" t="s">
        <v>82</v>
      </c>
      <c r="I8" s="79"/>
      <c r="J8" s="92" t="s">
        <v>83</v>
      </c>
      <c r="K8" s="79"/>
      <c r="L8" s="92" t="s">
        <v>84</v>
      </c>
      <c r="M8" s="157"/>
      <c r="N8" s="92" t="s">
        <v>85</v>
      </c>
      <c r="O8" s="79"/>
      <c r="P8" s="92" t="s">
        <v>86</v>
      </c>
      <c r="Q8" s="79"/>
    </row>
    <row r="9" spans="1:17" ht="12.75">
      <c r="A9" s="189"/>
      <c r="B9" s="90" t="s">
        <v>26</v>
      </c>
      <c r="C9" s="90" t="s">
        <v>87</v>
      </c>
      <c r="D9" s="90" t="s">
        <v>26</v>
      </c>
      <c r="E9" s="90" t="s">
        <v>87</v>
      </c>
      <c r="F9" s="90" t="s">
        <v>26</v>
      </c>
      <c r="G9" s="90" t="s">
        <v>87</v>
      </c>
      <c r="H9" s="90" t="s">
        <v>26</v>
      </c>
      <c r="I9" s="90" t="s">
        <v>87</v>
      </c>
      <c r="J9" s="90" t="s">
        <v>26</v>
      </c>
      <c r="K9" s="90" t="s">
        <v>87</v>
      </c>
      <c r="L9" s="90" t="s">
        <v>26</v>
      </c>
      <c r="M9" s="158" t="s">
        <v>87</v>
      </c>
      <c r="N9" s="90" t="s">
        <v>26</v>
      </c>
      <c r="O9" s="90" t="s">
        <v>87</v>
      </c>
      <c r="P9" s="90" t="s">
        <v>26</v>
      </c>
      <c r="Q9" s="90" t="s">
        <v>87</v>
      </c>
    </row>
    <row r="10" spans="1:17" ht="12.75">
      <c r="A10" s="111"/>
      <c r="B10" s="7"/>
      <c r="C10" s="7"/>
      <c r="D10" s="7"/>
      <c r="E10" s="7"/>
      <c r="F10" s="7"/>
      <c r="G10" s="7"/>
      <c r="H10" s="7"/>
      <c r="I10" s="7"/>
      <c r="J10" s="7"/>
      <c r="K10" s="7"/>
      <c r="L10" s="7"/>
      <c r="M10" s="159"/>
      <c r="N10" s="7"/>
      <c r="O10" s="7"/>
      <c r="P10" s="7"/>
      <c r="Q10" s="7"/>
    </row>
    <row r="11" spans="1:17" ht="12.75">
      <c r="A11" s="112" t="s">
        <v>273</v>
      </c>
      <c r="B11" s="39">
        <v>2671</v>
      </c>
      <c r="C11" s="41">
        <v>2.004788675308299</v>
      </c>
      <c r="D11" s="39">
        <v>2081</v>
      </c>
      <c r="E11" s="41">
        <v>1.9833781285145156</v>
      </c>
      <c r="F11" s="39">
        <v>524</v>
      </c>
      <c r="G11" s="41">
        <v>2.1767124994807463</v>
      </c>
      <c r="H11" s="39">
        <v>14</v>
      </c>
      <c r="I11" s="41">
        <v>1.7456359102244388</v>
      </c>
      <c r="J11" s="39">
        <v>41</v>
      </c>
      <c r="K11" s="41">
        <v>1.6796394920114706</v>
      </c>
      <c r="L11" s="39">
        <v>1</v>
      </c>
      <c r="M11" s="160" t="s">
        <v>90</v>
      </c>
      <c r="N11" s="39">
        <v>50</v>
      </c>
      <c r="O11" s="41">
        <v>1.7959770114942528</v>
      </c>
      <c r="P11" s="39">
        <v>85</v>
      </c>
      <c r="Q11" s="41">
        <v>1.6881827209533267</v>
      </c>
    </row>
    <row r="12" spans="1:17" ht="12.75">
      <c r="A12" s="112" t="s">
        <v>274</v>
      </c>
      <c r="B12" s="39">
        <v>1660</v>
      </c>
      <c r="C12" s="41">
        <v>1.245956271438329</v>
      </c>
      <c r="D12" s="39">
        <v>1083</v>
      </c>
      <c r="E12" s="41">
        <v>1.0321953451135129</v>
      </c>
      <c r="F12" s="39">
        <v>512</v>
      </c>
      <c r="G12" s="41">
        <v>2.126864121630042</v>
      </c>
      <c r="H12" s="39">
        <v>15</v>
      </c>
      <c r="I12" s="41">
        <v>1.8703241895261846</v>
      </c>
      <c r="J12" s="39">
        <v>24</v>
      </c>
      <c r="K12" s="41">
        <v>0.9832036050798854</v>
      </c>
      <c r="L12" s="49">
        <v>1</v>
      </c>
      <c r="M12" s="160" t="s">
        <v>90</v>
      </c>
      <c r="N12" s="39">
        <v>25</v>
      </c>
      <c r="O12" s="41">
        <v>0.8979885057471264</v>
      </c>
      <c r="P12" s="39">
        <v>54</v>
      </c>
      <c r="Q12" s="41">
        <v>1.0724925521350546</v>
      </c>
    </row>
    <row r="13" spans="1:17" ht="12.75">
      <c r="A13" s="112" t="s">
        <v>275</v>
      </c>
      <c r="B13" s="39">
        <v>1243</v>
      </c>
      <c r="C13" s="41">
        <v>0.9329660514444835</v>
      </c>
      <c r="D13" s="39">
        <v>906</v>
      </c>
      <c r="E13" s="41">
        <v>0.8634985989592269</v>
      </c>
      <c r="F13" s="39">
        <v>307</v>
      </c>
      <c r="G13" s="41">
        <v>1.2752876666805135</v>
      </c>
      <c r="H13" s="39">
        <v>5</v>
      </c>
      <c r="I13" s="57" t="s">
        <v>90</v>
      </c>
      <c r="J13" s="39">
        <v>18</v>
      </c>
      <c r="K13" s="41">
        <v>0.7374027038099139</v>
      </c>
      <c r="L13" s="49" t="s">
        <v>91</v>
      </c>
      <c r="M13" s="161" t="s">
        <v>91</v>
      </c>
      <c r="N13" s="39">
        <v>18</v>
      </c>
      <c r="O13" s="41">
        <v>0.646551724137931</v>
      </c>
      <c r="P13" s="39">
        <v>39</v>
      </c>
      <c r="Q13" s="41">
        <v>0.7745779543197616</v>
      </c>
    </row>
    <row r="14" spans="1:17" ht="12.75">
      <c r="A14" s="112" t="s">
        <v>276</v>
      </c>
      <c r="B14" s="39">
        <v>1033</v>
      </c>
      <c r="C14" s="41">
        <v>0.7753450773468638</v>
      </c>
      <c r="D14" s="39">
        <v>791</v>
      </c>
      <c r="E14" s="41">
        <v>0.753893368407007</v>
      </c>
      <c r="F14" s="39">
        <v>209</v>
      </c>
      <c r="G14" s="41">
        <v>0.8681925808997633</v>
      </c>
      <c r="H14" s="39">
        <v>7</v>
      </c>
      <c r="I14" s="41">
        <v>0.8728179551122194</v>
      </c>
      <c r="J14" s="39">
        <v>18</v>
      </c>
      <c r="K14" s="41">
        <v>0.7374027038099139</v>
      </c>
      <c r="L14" s="49" t="s">
        <v>91</v>
      </c>
      <c r="M14" s="161" t="s">
        <v>91</v>
      </c>
      <c r="N14" s="39">
        <v>21</v>
      </c>
      <c r="O14" s="41">
        <v>0.7543103448275862</v>
      </c>
      <c r="P14" s="39">
        <v>26</v>
      </c>
      <c r="Q14" s="41">
        <v>0.5163853028798411</v>
      </c>
    </row>
    <row r="15" spans="1:17" ht="12.75">
      <c r="A15" s="112" t="s">
        <v>277</v>
      </c>
      <c r="B15" s="39">
        <v>534</v>
      </c>
      <c r="C15" s="41">
        <v>0.4008076198482335</v>
      </c>
      <c r="D15" s="39">
        <v>459</v>
      </c>
      <c r="E15" s="41">
        <v>0.4374678332475553</v>
      </c>
      <c r="F15" s="39">
        <v>63</v>
      </c>
      <c r="G15" s="41">
        <v>0.2617039837161966</v>
      </c>
      <c r="H15" s="49" t="s">
        <v>91</v>
      </c>
      <c r="I15" s="49" t="s">
        <v>91</v>
      </c>
      <c r="J15" s="39">
        <v>11</v>
      </c>
      <c r="K15" s="41">
        <v>0.4506349856616141</v>
      </c>
      <c r="L15" s="49" t="s">
        <v>91</v>
      </c>
      <c r="M15" s="161" t="s">
        <v>91</v>
      </c>
      <c r="N15" s="39">
        <v>13</v>
      </c>
      <c r="O15" s="41">
        <v>0.4669540229885058</v>
      </c>
      <c r="P15" s="39">
        <v>15</v>
      </c>
      <c r="Q15" s="41">
        <v>0.29791459781529295</v>
      </c>
    </row>
    <row r="16" spans="1:17" ht="12.75">
      <c r="A16" s="111"/>
      <c r="B16" s="39"/>
      <c r="C16" s="41"/>
      <c r="D16" s="39"/>
      <c r="E16" s="41"/>
      <c r="F16" s="39"/>
      <c r="G16" s="41"/>
      <c r="H16" s="39"/>
      <c r="I16" s="41"/>
      <c r="J16" s="39"/>
      <c r="K16" s="41"/>
      <c r="L16" s="39"/>
      <c r="M16" s="162"/>
      <c r="N16" s="39"/>
      <c r="O16" s="41"/>
      <c r="P16" s="39"/>
      <c r="Q16" s="41"/>
    </row>
    <row r="17" spans="1:17" ht="12.75">
      <c r="A17" s="112" t="s">
        <v>278</v>
      </c>
      <c r="B17" s="39">
        <v>13895</v>
      </c>
      <c r="C17" s="41">
        <v>10.429254452792518</v>
      </c>
      <c r="D17" s="39">
        <v>10820</v>
      </c>
      <c r="E17" s="41">
        <v>10.312422561521894</v>
      </c>
      <c r="F17" s="39">
        <v>2729</v>
      </c>
      <c r="G17" s="41">
        <v>11.336351929547627</v>
      </c>
      <c r="H17" s="39">
        <v>69</v>
      </c>
      <c r="I17" s="41">
        <v>8.603491271820449</v>
      </c>
      <c r="J17" s="39">
        <v>191</v>
      </c>
      <c r="K17" s="41">
        <v>7.824662023760753</v>
      </c>
      <c r="L17" s="39">
        <v>4</v>
      </c>
      <c r="M17" s="160" t="s">
        <v>90</v>
      </c>
      <c r="N17" s="39">
        <v>226</v>
      </c>
      <c r="O17" s="41">
        <v>8.117816091954024</v>
      </c>
      <c r="P17" s="39">
        <v>533</v>
      </c>
      <c r="Q17" s="41">
        <v>10.585898709036742</v>
      </c>
    </row>
    <row r="18" spans="1:17" ht="12.75">
      <c r="A18" s="111"/>
      <c r="B18" s="44"/>
      <c r="C18" s="46"/>
      <c r="D18" s="39"/>
      <c r="E18" s="46"/>
      <c r="F18" s="44"/>
      <c r="G18" s="46"/>
      <c r="H18" s="44"/>
      <c r="I18" s="46"/>
      <c r="J18" s="44"/>
      <c r="K18" s="46"/>
      <c r="L18" s="44"/>
      <c r="M18" s="163"/>
      <c r="N18" s="44"/>
      <c r="O18" s="46"/>
      <c r="P18" s="44"/>
      <c r="Q18" s="46"/>
    </row>
    <row r="19" spans="1:17" ht="12.75">
      <c r="A19" s="110" t="s">
        <v>235</v>
      </c>
      <c r="B19" s="86">
        <v>133231</v>
      </c>
      <c r="C19" s="87">
        <v>100</v>
      </c>
      <c r="D19" s="86">
        <v>104922</v>
      </c>
      <c r="E19" s="87">
        <v>100</v>
      </c>
      <c r="F19" s="86">
        <v>24073</v>
      </c>
      <c r="G19" s="87">
        <v>100</v>
      </c>
      <c r="H19" s="86">
        <v>802</v>
      </c>
      <c r="I19" s="87">
        <v>100</v>
      </c>
      <c r="J19" s="86">
        <v>2441</v>
      </c>
      <c r="K19" s="87">
        <v>100</v>
      </c>
      <c r="L19" s="86">
        <v>64</v>
      </c>
      <c r="M19" s="164">
        <v>100</v>
      </c>
      <c r="N19" s="86">
        <v>2784</v>
      </c>
      <c r="O19" s="87">
        <v>100</v>
      </c>
      <c r="P19" s="86">
        <v>5035</v>
      </c>
      <c r="Q19" s="87">
        <v>100</v>
      </c>
    </row>
    <row r="21" ht="12.75">
      <c r="A21" s="3" t="s">
        <v>327</v>
      </c>
    </row>
    <row r="23" spans="1:17" ht="25.5" customHeight="1">
      <c r="A23" s="186" t="s">
        <v>326</v>
      </c>
      <c r="B23" s="186"/>
      <c r="C23" s="186"/>
      <c r="D23" s="186"/>
      <c r="E23" s="186"/>
      <c r="F23" s="186"/>
      <c r="G23" s="186"/>
      <c r="H23" s="186"/>
      <c r="I23" s="186"/>
      <c r="J23" s="186"/>
      <c r="K23" s="186"/>
      <c r="L23" s="186"/>
      <c r="M23" s="186"/>
      <c r="N23" s="186"/>
      <c r="O23" s="186"/>
      <c r="P23" s="186"/>
      <c r="Q23" s="186"/>
    </row>
    <row r="25" ht="12.75">
      <c r="A25" s="3" t="s">
        <v>102</v>
      </c>
    </row>
  </sheetData>
  <mergeCells count="2">
    <mergeCell ref="A7:A9"/>
    <mergeCell ref="A23:Q23"/>
  </mergeCells>
  <printOptions horizontalCentered="1"/>
  <pageMargins left="0.5" right="0.5" top="1" bottom="1" header="0" footer="0"/>
  <pageSetup fitToHeight="1" fitToWidth="1" horizontalDpi="300" verticalDpi="300" orientation="landscape" scale="71" r:id="rId1"/>
</worksheet>
</file>

<file path=xl/worksheets/sheet19.xml><?xml version="1.0" encoding="utf-8"?>
<worksheet xmlns="http://schemas.openxmlformats.org/spreadsheetml/2006/main" xmlns:r="http://schemas.openxmlformats.org/officeDocument/2006/relationships">
  <dimension ref="A2:E370"/>
  <sheetViews>
    <sheetView workbookViewId="0" topLeftCell="A1">
      <selection activeCell="A1" sqref="A1"/>
    </sheetView>
  </sheetViews>
  <sheetFormatPr defaultColWidth="9.33203125" defaultRowHeight="12.75"/>
  <cols>
    <col min="1" max="1" width="12.16015625" style="3" customWidth="1"/>
    <col min="2" max="5" width="10.83203125" style="3" customWidth="1"/>
    <col min="6" max="16384" width="9.33203125" style="3" customWidth="1"/>
  </cols>
  <sheetData>
    <row r="2" spans="1:5" ht="12.75">
      <c r="A2" s="2" t="s">
        <v>279</v>
      </c>
      <c r="B2" s="2"/>
      <c r="C2" s="2"/>
      <c r="D2" s="2"/>
      <c r="E2" s="2"/>
    </row>
    <row r="3" spans="1:5" ht="12.75">
      <c r="A3" s="29" t="s">
        <v>280</v>
      </c>
      <c r="B3" s="2"/>
      <c r="C3" s="2"/>
      <c r="D3" s="2"/>
      <c r="E3" s="2"/>
    </row>
    <row r="4" spans="1:5" ht="12.75">
      <c r="A4" s="2" t="s">
        <v>281</v>
      </c>
      <c r="B4" s="2"/>
      <c r="C4" s="2"/>
      <c r="D4" s="2"/>
      <c r="E4" s="2"/>
    </row>
    <row r="5" spans="1:5" ht="12.75">
      <c r="A5" s="9"/>
      <c r="B5" s="9"/>
      <c r="C5" s="60"/>
      <c r="D5" s="61"/>
      <c r="E5" s="9"/>
    </row>
    <row r="6" spans="1:5" ht="12.75">
      <c r="A6" s="222" t="s">
        <v>28</v>
      </c>
      <c r="B6" s="188" t="s">
        <v>314</v>
      </c>
      <c r="C6" s="207" t="s">
        <v>315</v>
      </c>
      <c r="D6" s="207" t="s">
        <v>316</v>
      </c>
      <c r="E6" s="207" t="s">
        <v>317</v>
      </c>
    </row>
    <row r="7" spans="1:5" ht="13.5" customHeight="1">
      <c r="A7" s="197"/>
      <c r="B7" s="189"/>
      <c r="C7" s="197"/>
      <c r="D7" s="197"/>
      <c r="E7" s="197"/>
    </row>
    <row r="8" spans="1:5" ht="12.75">
      <c r="A8" s="117"/>
      <c r="B8" s="65"/>
      <c r="C8" s="65"/>
      <c r="D8" s="66"/>
      <c r="E8" s="118"/>
    </row>
    <row r="9" spans="1:5" s="62" customFormat="1" ht="12.75">
      <c r="A9" s="117">
        <v>1980</v>
      </c>
      <c r="B9" s="63">
        <v>145162</v>
      </c>
      <c r="C9" s="64">
        <v>1495</v>
      </c>
      <c r="D9" s="64">
        <v>23</v>
      </c>
      <c r="E9" s="119">
        <v>1</v>
      </c>
    </row>
    <row r="10" spans="1:5" s="62" customFormat="1" ht="12.75">
      <c r="A10" s="117">
        <v>1981</v>
      </c>
      <c r="B10" s="63">
        <v>140579</v>
      </c>
      <c r="C10" s="64">
        <v>1426</v>
      </c>
      <c r="D10" s="64">
        <v>25</v>
      </c>
      <c r="E10" s="119">
        <v>1</v>
      </c>
    </row>
    <row r="11" spans="1:5" s="62" customFormat="1" ht="12.75">
      <c r="A11" s="117">
        <v>1982</v>
      </c>
      <c r="B11" s="63">
        <v>137950</v>
      </c>
      <c r="C11" s="64">
        <v>1377</v>
      </c>
      <c r="D11" s="64">
        <v>16</v>
      </c>
      <c r="E11" s="155" t="s">
        <v>91</v>
      </c>
    </row>
    <row r="12" spans="1:5" s="62" customFormat="1" ht="12.75">
      <c r="A12" s="117">
        <v>1983</v>
      </c>
      <c r="B12" s="63">
        <v>133026</v>
      </c>
      <c r="C12" s="64">
        <v>1415</v>
      </c>
      <c r="D12" s="64">
        <v>14</v>
      </c>
      <c r="E12" s="155" t="s">
        <v>91</v>
      </c>
    </row>
    <row r="13" spans="1:5" s="62" customFormat="1" ht="12.75">
      <c r="A13" s="117">
        <v>1984</v>
      </c>
      <c r="B13" s="63">
        <v>135782</v>
      </c>
      <c r="C13" s="64">
        <v>1413</v>
      </c>
      <c r="D13" s="64">
        <v>19</v>
      </c>
      <c r="E13" s="155" t="s">
        <v>91</v>
      </c>
    </row>
    <row r="14" spans="1:5" s="62" customFormat="1" ht="12.75">
      <c r="A14" s="117"/>
      <c r="B14" s="63"/>
      <c r="C14" s="64"/>
      <c r="D14" s="64"/>
      <c r="E14" s="119"/>
    </row>
    <row r="15" spans="1:5" s="62" customFormat="1" ht="12.75">
      <c r="A15" s="117">
        <v>1985</v>
      </c>
      <c r="B15" s="63">
        <v>138052</v>
      </c>
      <c r="C15" s="64">
        <v>1506</v>
      </c>
      <c r="D15" s="64">
        <v>21</v>
      </c>
      <c r="E15" s="119">
        <v>1</v>
      </c>
    </row>
    <row r="16" spans="1:5" s="62" customFormat="1" ht="12.75">
      <c r="A16" s="117">
        <v>1986</v>
      </c>
      <c r="B16" s="63">
        <v>137626</v>
      </c>
      <c r="C16" s="64">
        <v>1555</v>
      </c>
      <c r="D16" s="64">
        <v>27</v>
      </c>
      <c r="E16" s="119">
        <v>1</v>
      </c>
    </row>
    <row r="17" spans="1:5" s="62" customFormat="1" ht="12.75">
      <c r="A17" s="117">
        <v>1987</v>
      </c>
      <c r="B17" s="63">
        <v>140466</v>
      </c>
      <c r="C17" s="64">
        <v>1549</v>
      </c>
      <c r="D17" s="64">
        <v>27</v>
      </c>
      <c r="E17" s="119">
        <v>2</v>
      </c>
    </row>
    <row r="18" spans="1:5" s="62" customFormat="1" ht="12.75">
      <c r="A18" s="117">
        <v>1988</v>
      </c>
      <c r="B18" s="63">
        <v>139635</v>
      </c>
      <c r="C18" s="64">
        <v>1584</v>
      </c>
      <c r="D18" s="64">
        <v>30</v>
      </c>
      <c r="E18" s="119">
        <v>2</v>
      </c>
    </row>
    <row r="19" spans="1:5" s="62" customFormat="1" ht="12.75">
      <c r="A19" s="117">
        <v>1989</v>
      </c>
      <c r="B19" s="63">
        <v>148164</v>
      </c>
      <c r="C19" s="64">
        <v>1858</v>
      </c>
      <c r="D19" s="64">
        <v>42</v>
      </c>
      <c r="E19" s="119">
        <v>8</v>
      </c>
    </row>
    <row r="20" spans="1:5" s="62" customFormat="1" ht="12.75">
      <c r="A20" s="117"/>
      <c r="B20" s="63"/>
      <c r="C20" s="64"/>
      <c r="D20" s="64"/>
      <c r="E20" s="119"/>
    </row>
    <row r="21" spans="1:5" s="62" customFormat="1" ht="12.75">
      <c r="A21" s="117">
        <v>1990</v>
      </c>
      <c r="B21" s="63">
        <v>153080</v>
      </c>
      <c r="C21" s="64">
        <v>1897</v>
      </c>
      <c r="D21" s="64">
        <v>41</v>
      </c>
      <c r="E21" s="119">
        <v>1</v>
      </c>
    </row>
    <row r="22" spans="1:5" s="62" customFormat="1" ht="12.75">
      <c r="A22" s="117">
        <v>1991</v>
      </c>
      <c r="B22" s="63">
        <v>149478</v>
      </c>
      <c r="C22" s="64">
        <v>1933</v>
      </c>
      <c r="D22" s="64">
        <v>38</v>
      </c>
      <c r="E22" s="119">
        <v>1</v>
      </c>
    </row>
    <row r="23" spans="1:5" s="62" customFormat="1" ht="12.75">
      <c r="A23" s="117">
        <v>1992</v>
      </c>
      <c r="B23" s="63">
        <v>143827</v>
      </c>
      <c r="C23" s="64">
        <v>1842</v>
      </c>
      <c r="D23" s="64">
        <v>43</v>
      </c>
      <c r="E23" s="119">
        <v>2</v>
      </c>
    </row>
    <row r="24" spans="1:5" s="62" customFormat="1" ht="12.75">
      <c r="A24" s="117">
        <v>1993</v>
      </c>
      <c r="B24" s="63">
        <v>139560</v>
      </c>
      <c r="C24" s="64">
        <v>1748</v>
      </c>
      <c r="D24" s="64">
        <v>60</v>
      </c>
      <c r="E24" s="119">
        <v>2</v>
      </c>
    </row>
    <row r="25" spans="1:5" s="62" customFormat="1" ht="12.75">
      <c r="A25" s="117">
        <v>1994</v>
      </c>
      <c r="B25" s="63">
        <v>137844</v>
      </c>
      <c r="C25" s="64">
        <v>1901</v>
      </c>
      <c r="D25" s="64">
        <v>69</v>
      </c>
      <c r="E25" s="119">
        <v>6</v>
      </c>
    </row>
    <row r="26" spans="1:5" s="62" customFormat="1" ht="12.75">
      <c r="A26" s="117"/>
      <c r="B26" s="63"/>
      <c r="C26" s="64"/>
      <c r="D26" s="64"/>
      <c r="E26" s="119"/>
    </row>
    <row r="27" spans="1:5" s="62" customFormat="1" ht="12.75">
      <c r="A27" s="117">
        <v>1995</v>
      </c>
      <c r="B27" s="64">
        <v>134169</v>
      </c>
      <c r="C27" s="64">
        <v>1795</v>
      </c>
      <c r="D27" s="64">
        <v>62</v>
      </c>
      <c r="E27" s="119">
        <v>1</v>
      </c>
    </row>
    <row r="28" spans="1:5" s="62" customFormat="1" ht="12.75">
      <c r="A28" s="120">
        <v>1996</v>
      </c>
      <c r="B28" s="121">
        <v>133231</v>
      </c>
      <c r="C28" s="121">
        <v>1809</v>
      </c>
      <c r="D28" s="121">
        <v>77</v>
      </c>
      <c r="E28" s="122">
        <v>12</v>
      </c>
    </row>
    <row r="29" s="62" customFormat="1" ht="12.75">
      <c r="E29" s="3"/>
    </row>
    <row r="30" spans="1:5" s="62" customFormat="1" ht="26.25" customHeight="1">
      <c r="A30" s="186" t="s">
        <v>102</v>
      </c>
      <c r="B30" s="186"/>
      <c r="C30" s="186"/>
      <c r="D30" s="186"/>
      <c r="E30" s="186"/>
    </row>
    <row r="31" spans="1:5" s="62" customFormat="1" ht="12.75">
      <c r="A31" s="3"/>
      <c r="B31" s="3"/>
      <c r="C31" s="3"/>
      <c r="D31" s="3"/>
      <c r="E31" s="3"/>
    </row>
    <row r="32" spans="1:5" s="62" customFormat="1" ht="12.75">
      <c r="A32" s="3"/>
      <c r="B32" s="3"/>
      <c r="C32" s="3"/>
      <c r="D32" s="3"/>
      <c r="E32" s="3"/>
    </row>
    <row r="33" spans="1:5" s="62" customFormat="1" ht="12.75">
      <c r="A33" s="3"/>
      <c r="B33" s="3"/>
      <c r="C33" s="3"/>
      <c r="D33" s="3"/>
      <c r="E33" s="3"/>
    </row>
    <row r="34" spans="1:5" s="62" customFormat="1" ht="12.75">
      <c r="A34" s="3"/>
      <c r="B34" s="3"/>
      <c r="C34" s="3"/>
      <c r="D34" s="3"/>
      <c r="E34" s="3"/>
    </row>
    <row r="35" spans="1:5" s="62" customFormat="1" ht="12.75">
      <c r="A35" s="3"/>
      <c r="B35" s="3"/>
      <c r="C35" s="3"/>
      <c r="D35" s="3"/>
      <c r="E35" s="3"/>
    </row>
    <row r="36" spans="1:5" s="62" customFormat="1" ht="12.75">
      <c r="A36" s="3"/>
      <c r="B36" s="3"/>
      <c r="C36" s="3"/>
      <c r="D36" s="3"/>
      <c r="E36" s="3"/>
    </row>
    <row r="37" spans="1:5" s="62" customFormat="1" ht="12.75">
      <c r="A37" s="3"/>
      <c r="B37" s="3"/>
      <c r="C37" s="3"/>
      <c r="D37" s="3"/>
      <c r="E37" s="3"/>
    </row>
    <row r="38" spans="1:5" s="62" customFormat="1" ht="12.75">
      <c r="A38" s="3"/>
      <c r="B38" s="3"/>
      <c r="C38" s="3"/>
      <c r="D38" s="3"/>
      <c r="E38" s="3"/>
    </row>
    <row r="39" spans="1:5" s="62" customFormat="1" ht="12.75">
      <c r="A39" s="3"/>
      <c r="B39" s="3"/>
      <c r="C39" s="3"/>
      <c r="D39" s="3"/>
      <c r="E39" s="3"/>
    </row>
    <row r="40" spans="1:5" s="62" customFormat="1" ht="12.75">
      <c r="A40" s="3"/>
      <c r="B40" s="3"/>
      <c r="C40" s="3"/>
      <c r="D40" s="3"/>
      <c r="E40" s="3"/>
    </row>
    <row r="41" spans="1:5" s="62" customFormat="1" ht="12.75">
      <c r="A41" s="3"/>
      <c r="B41" s="3"/>
      <c r="C41" s="3"/>
      <c r="D41" s="3"/>
      <c r="E41" s="3"/>
    </row>
    <row r="42" spans="1:5" s="62" customFormat="1" ht="12.75">
      <c r="A42" s="3"/>
      <c r="B42" s="3"/>
      <c r="C42" s="3"/>
      <c r="D42" s="3"/>
      <c r="E42" s="3"/>
    </row>
    <row r="43" spans="1:5" s="62" customFormat="1" ht="12.75">
      <c r="A43" s="3"/>
      <c r="B43" s="3"/>
      <c r="C43" s="3"/>
      <c r="D43" s="3"/>
      <c r="E43" s="3"/>
    </row>
    <row r="44" spans="1:5" s="62" customFormat="1" ht="12.75">
      <c r="A44" s="3"/>
      <c r="B44" s="3"/>
      <c r="C44" s="3"/>
      <c r="D44" s="3"/>
      <c r="E44" s="3"/>
    </row>
    <row r="45" spans="1:5" s="62" customFormat="1" ht="12.75">
      <c r="A45" s="3"/>
      <c r="B45" s="3"/>
      <c r="C45" s="3"/>
      <c r="D45" s="3"/>
      <c r="E45" s="3"/>
    </row>
    <row r="46" spans="1:5" s="62" customFormat="1" ht="12.75">
      <c r="A46" s="3"/>
      <c r="B46" s="3"/>
      <c r="C46" s="3"/>
      <c r="D46" s="3"/>
      <c r="E46" s="3"/>
    </row>
    <row r="47" spans="1:5" s="62" customFormat="1" ht="12.75">
      <c r="A47" s="3"/>
      <c r="B47" s="3"/>
      <c r="C47" s="3"/>
      <c r="D47" s="3"/>
      <c r="E47" s="3"/>
    </row>
    <row r="48" spans="1:5" s="62" customFormat="1" ht="12.75">
      <c r="A48" s="3"/>
      <c r="B48" s="3"/>
      <c r="C48" s="3"/>
      <c r="D48" s="3"/>
      <c r="E48" s="3"/>
    </row>
    <row r="49" spans="1:5" s="62" customFormat="1" ht="12.75">
      <c r="A49" s="3"/>
      <c r="B49" s="3"/>
      <c r="C49" s="3"/>
      <c r="D49" s="3"/>
      <c r="E49" s="3"/>
    </row>
    <row r="50" spans="1:5" s="62" customFormat="1" ht="12.75">
      <c r="A50" s="3"/>
      <c r="B50" s="3"/>
      <c r="C50" s="3"/>
      <c r="D50" s="3"/>
      <c r="E50" s="3"/>
    </row>
    <row r="51" spans="1:5" s="62" customFormat="1" ht="12.75">
      <c r="A51" s="3"/>
      <c r="B51" s="3"/>
      <c r="C51" s="3"/>
      <c r="D51" s="3"/>
      <c r="E51" s="3"/>
    </row>
    <row r="52" spans="1:5" s="62" customFormat="1" ht="12.75">
      <c r="A52" s="3"/>
      <c r="B52" s="3"/>
      <c r="C52" s="3"/>
      <c r="D52" s="3"/>
      <c r="E52" s="3"/>
    </row>
    <row r="53" spans="1:5" s="62" customFormat="1" ht="12.75">
      <c r="A53" s="3"/>
      <c r="B53" s="3"/>
      <c r="C53" s="3"/>
      <c r="D53" s="3"/>
      <c r="E53" s="3"/>
    </row>
    <row r="54" spans="1:5" s="62" customFormat="1" ht="12.75">
      <c r="A54" s="3"/>
      <c r="B54" s="3"/>
      <c r="C54" s="3"/>
      <c r="D54" s="3"/>
      <c r="E54" s="3"/>
    </row>
    <row r="55" spans="1:5" s="62" customFormat="1" ht="12.75">
      <c r="A55" s="3"/>
      <c r="B55" s="3"/>
      <c r="C55" s="3"/>
      <c r="D55" s="3"/>
      <c r="E55" s="3"/>
    </row>
    <row r="56" spans="1:5" s="62" customFormat="1" ht="12.75">
      <c r="A56" s="3"/>
      <c r="B56" s="3"/>
      <c r="C56" s="3"/>
      <c r="D56" s="3"/>
      <c r="E56" s="3"/>
    </row>
    <row r="57" spans="1:5" s="62" customFormat="1" ht="12.75">
      <c r="A57" s="3"/>
      <c r="B57" s="3"/>
      <c r="C57" s="3"/>
      <c r="D57" s="3"/>
      <c r="E57" s="3"/>
    </row>
    <row r="58" spans="1:5" s="62" customFormat="1" ht="12.75">
      <c r="A58" s="3"/>
      <c r="B58" s="3"/>
      <c r="C58" s="3"/>
      <c r="D58" s="3"/>
      <c r="E58" s="3"/>
    </row>
    <row r="59" spans="1:5" s="62" customFormat="1" ht="12.75">
      <c r="A59" s="3"/>
      <c r="B59" s="3"/>
      <c r="C59" s="3"/>
      <c r="D59" s="3"/>
      <c r="E59" s="3"/>
    </row>
    <row r="60" spans="1:5" s="62" customFormat="1" ht="12.75">
      <c r="A60" s="3"/>
      <c r="B60" s="3"/>
      <c r="C60" s="3"/>
      <c r="D60" s="3"/>
      <c r="E60" s="3"/>
    </row>
    <row r="61" spans="1:5" s="62" customFormat="1" ht="12.75">
      <c r="A61" s="3"/>
      <c r="B61" s="3"/>
      <c r="C61" s="3"/>
      <c r="D61" s="3"/>
      <c r="E61" s="3"/>
    </row>
    <row r="62" spans="1:5" s="62" customFormat="1" ht="12.75">
      <c r="A62" s="3"/>
      <c r="B62" s="3"/>
      <c r="C62" s="3"/>
      <c r="D62" s="3"/>
      <c r="E62" s="3"/>
    </row>
    <row r="63" spans="1:5" s="62" customFormat="1" ht="12.75">
      <c r="A63" s="3"/>
      <c r="B63" s="3"/>
      <c r="C63" s="3"/>
      <c r="D63" s="3"/>
      <c r="E63" s="3"/>
    </row>
    <row r="64" spans="1:5" s="62" customFormat="1" ht="12.75">
      <c r="A64" s="3"/>
      <c r="B64" s="3"/>
      <c r="C64" s="3"/>
      <c r="D64" s="3"/>
      <c r="E64" s="3"/>
    </row>
    <row r="65" spans="1:5" s="62" customFormat="1" ht="12.75">
      <c r="A65" s="3"/>
      <c r="B65" s="3"/>
      <c r="C65" s="3"/>
      <c r="D65" s="3"/>
      <c r="E65" s="3"/>
    </row>
    <row r="66" spans="1:5" s="62" customFormat="1" ht="12.75">
      <c r="A66" s="3"/>
      <c r="B66" s="3"/>
      <c r="C66" s="3"/>
      <c r="D66" s="3"/>
      <c r="E66" s="3"/>
    </row>
    <row r="67" spans="1:5" s="62" customFormat="1" ht="12.75">
      <c r="A67" s="3"/>
      <c r="B67" s="3"/>
      <c r="C67" s="3"/>
      <c r="D67" s="3"/>
      <c r="E67" s="3"/>
    </row>
    <row r="68" spans="1:5" s="62" customFormat="1" ht="12.75">
      <c r="A68" s="3"/>
      <c r="B68" s="3"/>
      <c r="C68" s="3"/>
      <c r="D68" s="3"/>
      <c r="E68" s="3"/>
    </row>
    <row r="69" spans="1:5" s="62" customFormat="1" ht="12.75">
      <c r="A69" s="3"/>
      <c r="B69" s="3"/>
      <c r="C69" s="3"/>
      <c r="D69" s="3"/>
      <c r="E69" s="3"/>
    </row>
    <row r="70" spans="1:5" s="62" customFormat="1" ht="12.75">
      <c r="A70" s="3"/>
      <c r="B70" s="3"/>
      <c r="C70" s="3"/>
      <c r="D70" s="3"/>
      <c r="E70" s="3"/>
    </row>
    <row r="71" spans="1:5" s="62" customFormat="1" ht="12.75">
      <c r="A71" s="3"/>
      <c r="B71" s="3"/>
      <c r="C71" s="3"/>
      <c r="D71" s="3"/>
      <c r="E71" s="3"/>
    </row>
    <row r="72" spans="1:5" s="62" customFormat="1" ht="12.75">
      <c r="A72" s="3"/>
      <c r="B72" s="3"/>
      <c r="C72" s="3"/>
      <c r="D72" s="3"/>
      <c r="E72" s="3"/>
    </row>
    <row r="73" spans="1:5" s="62" customFormat="1" ht="12.75">
      <c r="A73" s="3"/>
      <c r="B73" s="3"/>
      <c r="C73" s="3"/>
      <c r="D73" s="3"/>
      <c r="E73" s="3"/>
    </row>
    <row r="74" spans="1:5" s="62" customFormat="1" ht="12.75">
      <c r="A74" s="3"/>
      <c r="B74" s="3"/>
      <c r="C74" s="3"/>
      <c r="D74" s="3"/>
      <c r="E74" s="3"/>
    </row>
    <row r="75" spans="1:5" s="62" customFormat="1" ht="12.75">
      <c r="A75" s="3"/>
      <c r="B75" s="3"/>
      <c r="C75" s="3"/>
      <c r="D75" s="3"/>
      <c r="E75" s="3"/>
    </row>
    <row r="76" spans="1:5" s="62" customFormat="1" ht="12.75">
      <c r="A76" s="3"/>
      <c r="B76" s="3"/>
      <c r="C76" s="3"/>
      <c r="D76" s="3"/>
      <c r="E76" s="3"/>
    </row>
    <row r="77" spans="1:5" s="62" customFormat="1" ht="12.75">
      <c r="A77" s="3"/>
      <c r="B77" s="3"/>
      <c r="C77" s="3"/>
      <c r="D77" s="3"/>
      <c r="E77" s="3"/>
    </row>
    <row r="78" spans="1:5" s="62" customFormat="1" ht="12.75">
      <c r="A78" s="3"/>
      <c r="B78" s="3"/>
      <c r="C78" s="3"/>
      <c r="D78" s="3"/>
      <c r="E78" s="3"/>
    </row>
    <row r="79" spans="1:5" s="62" customFormat="1" ht="12.75">
      <c r="A79" s="3"/>
      <c r="B79" s="3"/>
      <c r="C79" s="3"/>
      <c r="D79" s="3"/>
      <c r="E79" s="3"/>
    </row>
    <row r="80" spans="1:5" s="62" customFormat="1" ht="12.75">
      <c r="A80" s="3"/>
      <c r="B80" s="3"/>
      <c r="C80" s="3"/>
      <c r="D80" s="3"/>
      <c r="E80" s="3"/>
    </row>
    <row r="81" spans="1:5" s="62" customFormat="1" ht="12.75">
      <c r="A81" s="3"/>
      <c r="B81" s="3"/>
      <c r="C81" s="3"/>
      <c r="D81" s="3"/>
      <c r="E81" s="3"/>
    </row>
    <row r="82" spans="1:5" s="62" customFormat="1" ht="12.75">
      <c r="A82" s="3"/>
      <c r="B82" s="3"/>
      <c r="C82" s="3"/>
      <c r="D82" s="3"/>
      <c r="E82" s="3"/>
    </row>
    <row r="83" spans="1:5" s="62" customFormat="1" ht="12.75">
      <c r="A83" s="3"/>
      <c r="B83" s="3"/>
      <c r="C83" s="3"/>
      <c r="D83" s="3"/>
      <c r="E83" s="3"/>
    </row>
    <row r="84" spans="1:5" s="62" customFormat="1" ht="12.75">
      <c r="A84" s="3"/>
      <c r="B84" s="3"/>
      <c r="C84" s="3"/>
      <c r="D84" s="3"/>
      <c r="E84" s="3"/>
    </row>
    <row r="85" spans="1:5" s="62" customFormat="1" ht="12.75">
      <c r="A85" s="3"/>
      <c r="B85" s="3"/>
      <c r="C85" s="3"/>
      <c r="D85" s="3"/>
      <c r="E85" s="3"/>
    </row>
    <row r="86" spans="1:5" s="62" customFormat="1" ht="12.75">
      <c r="A86" s="3"/>
      <c r="B86" s="3"/>
      <c r="C86" s="3"/>
      <c r="D86" s="3"/>
      <c r="E86" s="3"/>
    </row>
    <row r="87" spans="1:5" s="62" customFormat="1" ht="12.75">
      <c r="A87" s="3"/>
      <c r="B87" s="3"/>
      <c r="C87" s="3"/>
      <c r="D87" s="3"/>
      <c r="E87" s="3"/>
    </row>
    <row r="88" spans="1:5" s="62" customFormat="1" ht="12.75">
      <c r="A88" s="3"/>
      <c r="B88" s="3"/>
      <c r="C88" s="3"/>
      <c r="D88" s="3"/>
      <c r="E88" s="3"/>
    </row>
    <row r="89" spans="1:5" s="62" customFormat="1" ht="12.75">
      <c r="A89" s="3"/>
      <c r="B89" s="3"/>
      <c r="C89" s="3"/>
      <c r="D89" s="3"/>
      <c r="E89" s="3"/>
    </row>
    <row r="90" spans="1:5" s="62" customFormat="1" ht="12.75">
      <c r="A90" s="3"/>
      <c r="B90" s="3"/>
      <c r="C90" s="3"/>
      <c r="D90" s="3"/>
      <c r="E90" s="3"/>
    </row>
    <row r="91" spans="1:5" s="62" customFormat="1" ht="12.75">
      <c r="A91" s="3"/>
      <c r="B91" s="3"/>
      <c r="C91" s="3"/>
      <c r="D91" s="3"/>
      <c r="E91" s="3"/>
    </row>
    <row r="92" spans="1:5" s="62" customFormat="1" ht="12.75">
      <c r="A92" s="3"/>
      <c r="B92" s="3"/>
      <c r="C92" s="3"/>
      <c r="D92" s="3"/>
      <c r="E92" s="3"/>
    </row>
    <row r="93" spans="1:5" s="62" customFormat="1" ht="12.75">
      <c r="A93" s="3"/>
      <c r="B93" s="3"/>
      <c r="C93" s="3"/>
      <c r="D93" s="3"/>
      <c r="E93" s="3"/>
    </row>
    <row r="94" spans="1:5" s="62" customFormat="1" ht="12.75">
      <c r="A94" s="3"/>
      <c r="B94" s="3"/>
      <c r="C94" s="3"/>
      <c r="D94" s="3"/>
      <c r="E94" s="3"/>
    </row>
    <row r="95" spans="1:5" s="62" customFormat="1" ht="12.75">
      <c r="A95" s="3"/>
      <c r="B95" s="3"/>
      <c r="C95" s="3"/>
      <c r="D95" s="3"/>
      <c r="E95" s="3"/>
    </row>
    <row r="96" spans="1:5" s="62" customFormat="1" ht="12.75">
      <c r="A96" s="3"/>
      <c r="B96" s="3"/>
      <c r="C96" s="3"/>
      <c r="D96" s="3"/>
      <c r="E96" s="3"/>
    </row>
    <row r="97" spans="1:5" s="62" customFormat="1" ht="12.75">
      <c r="A97" s="3"/>
      <c r="B97" s="3"/>
      <c r="C97" s="3"/>
      <c r="D97" s="3"/>
      <c r="E97" s="3"/>
    </row>
    <row r="98" spans="1:5" s="62" customFormat="1" ht="12.75">
      <c r="A98" s="3"/>
      <c r="B98" s="3"/>
      <c r="C98" s="3"/>
      <c r="D98" s="3"/>
      <c r="E98" s="3"/>
    </row>
    <row r="99" spans="1:5" s="62" customFormat="1" ht="12.75">
      <c r="A99" s="3"/>
      <c r="B99" s="3"/>
      <c r="C99" s="3"/>
      <c r="D99" s="3"/>
      <c r="E99" s="3"/>
    </row>
    <row r="100" spans="1:5" s="62" customFormat="1" ht="12.75">
      <c r="A100" s="3"/>
      <c r="B100" s="3"/>
      <c r="C100" s="3"/>
      <c r="D100" s="3"/>
      <c r="E100" s="3"/>
    </row>
    <row r="101" spans="1:5" s="62" customFormat="1" ht="12.75">
      <c r="A101" s="3"/>
      <c r="B101" s="3"/>
      <c r="C101" s="3"/>
      <c r="D101" s="3"/>
      <c r="E101" s="3"/>
    </row>
    <row r="102" spans="1:5" s="62" customFormat="1" ht="12.75">
      <c r="A102" s="3"/>
      <c r="B102" s="3"/>
      <c r="C102" s="3"/>
      <c r="D102" s="3"/>
      <c r="E102" s="3"/>
    </row>
    <row r="103" spans="1:5" s="62" customFormat="1" ht="12.75">
      <c r="A103" s="3"/>
      <c r="B103" s="3"/>
      <c r="C103" s="3"/>
      <c r="D103" s="3"/>
      <c r="E103" s="3"/>
    </row>
    <row r="104" spans="1:5" s="62" customFormat="1" ht="12.75">
      <c r="A104" s="3"/>
      <c r="B104" s="3"/>
      <c r="C104" s="3"/>
      <c r="D104" s="3"/>
      <c r="E104" s="3"/>
    </row>
    <row r="105" spans="1:5" s="62" customFormat="1" ht="12.75">
      <c r="A105" s="3"/>
      <c r="B105" s="3"/>
      <c r="C105" s="3"/>
      <c r="D105" s="3"/>
      <c r="E105" s="3"/>
    </row>
    <row r="106" spans="1:5" s="62" customFormat="1" ht="12.75">
      <c r="A106" s="3"/>
      <c r="B106" s="3"/>
      <c r="C106" s="3"/>
      <c r="D106" s="3"/>
      <c r="E106" s="3"/>
    </row>
    <row r="107" spans="1:5" s="62" customFormat="1" ht="12.75">
      <c r="A107" s="3"/>
      <c r="B107" s="3"/>
      <c r="C107" s="3"/>
      <c r="D107" s="3"/>
      <c r="E107" s="3"/>
    </row>
    <row r="108" spans="1:5" s="62" customFormat="1" ht="12.75">
      <c r="A108" s="3"/>
      <c r="B108" s="3"/>
      <c r="C108" s="3"/>
      <c r="D108" s="3"/>
      <c r="E108" s="3"/>
    </row>
    <row r="109" spans="1:5" s="62" customFormat="1" ht="12.75">
      <c r="A109" s="3"/>
      <c r="B109" s="3"/>
      <c r="C109" s="3"/>
      <c r="D109" s="3"/>
      <c r="E109" s="3"/>
    </row>
    <row r="110" spans="1:5" s="62" customFormat="1" ht="12.75">
      <c r="A110" s="3"/>
      <c r="B110" s="3"/>
      <c r="C110" s="3"/>
      <c r="D110" s="3"/>
      <c r="E110" s="3"/>
    </row>
    <row r="111" spans="1:5" s="62" customFormat="1" ht="12.75">
      <c r="A111" s="3"/>
      <c r="B111" s="3"/>
      <c r="C111" s="3"/>
      <c r="D111" s="3"/>
      <c r="E111" s="3"/>
    </row>
    <row r="112" spans="1:5" s="62" customFormat="1" ht="12.75">
      <c r="A112" s="3"/>
      <c r="B112" s="3"/>
      <c r="C112" s="3"/>
      <c r="D112" s="3"/>
      <c r="E112" s="3"/>
    </row>
    <row r="113" spans="1:5" s="62" customFormat="1" ht="12.75">
      <c r="A113" s="3"/>
      <c r="B113" s="3"/>
      <c r="C113" s="3"/>
      <c r="D113" s="3"/>
      <c r="E113" s="3"/>
    </row>
    <row r="114" spans="1:5" s="62" customFormat="1" ht="12.75">
      <c r="A114" s="3"/>
      <c r="B114" s="3"/>
      <c r="C114" s="3"/>
      <c r="D114" s="3"/>
      <c r="E114" s="3"/>
    </row>
    <row r="115" spans="1:5" s="62" customFormat="1" ht="12.75">
      <c r="A115" s="3"/>
      <c r="B115" s="3"/>
      <c r="C115" s="3"/>
      <c r="D115" s="3"/>
      <c r="E115" s="3"/>
    </row>
    <row r="116" spans="1:5" s="62" customFormat="1" ht="12.75">
      <c r="A116" s="3"/>
      <c r="B116" s="3"/>
      <c r="C116" s="3"/>
      <c r="D116" s="3"/>
      <c r="E116" s="3"/>
    </row>
    <row r="117" spans="1:5" s="62" customFormat="1" ht="12.75">
      <c r="A117" s="3"/>
      <c r="B117" s="3"/>
      <c r="C117" s="3"/>
      <c r="D117" s="3"/>
      <c r="E117" s="3"/>
    </row>
    <row r="118" spans="1:5" s="62" customFormat="1" ht="12.75">
      <c r="A118" s="3"/>
      <c r="B118" s="3"/>
      <c r="C118" s="3"/>
      <c r="D118" s="3"/>
      <c r="E118" s="3"/>
    </row>
    <row r="119" spans="1:5" s="62" customFormat="1" ht="12.75">
      <c r="A119" s="3"/>
      <c r="B119" s="3"/>
      <c r="C119" s="3"/>
      <c r="D119" s="3"/>
      <c r="E119" s="3"/>
    </row>
    <row r="120" spans="1:5" s="62" customFormat="1" ht="12.75">
      <c r="A120" s="3"/>
      <c r="B120" s="3"/>
      <c r="C120" s="3"/>
      <c r="D120" s="3"/>
      <c r="E120" s="3"/>
    </row>
    <row r="121" spans="1:5" s="62" customFormat="1" ht="12.75">
      <c r="A121" s="3"/>
      <c r="B121" s="3"/>
      <c r="C121" s="3"/>
      <c r="D121" s="3"/>
      <c r="E121" s="3"/>
    </row>
    <row r="122" spans="1:5" s="62" customFormat="1" ht="12.75">
      <c r="A122" s="3"/>
      <c r="B122" s="3"/>
      <c r="C122" s="3"/>
      <c r="D122" s="3"/>
      <c r="E122" s="3"/>
    </row>
    <row r="123" spans="1:5" s="62" customFormat="1" ht="12.75">
      <c r="A123" s="3"/>
      <c r="B123" s="3"/>
      <c r="C123" s="3"/>
      <c r="D123" s="3"/>
      <c r="E123" s="3"/>
    </row>
    <row r="124" spans="1:5" s="62" customFormat="1" ht="12.75">
      <c r="A124" s="3"/>
      <c r="B124" s="3"/>
      <c r="C124" s="3"/>
      <c r="D124" s="3"/>
      <c r="E124" s="3"/>
    </row>
    <row r="125" spans="1:5" s="62" customFormat="1" ht="12.75">
      <c r="A125" s="3"/>
      <c r="B125" s="3"/>
      <c r="C125" s="3"/>
      <c r="D125" s="3"/>
      <c r="E125" s="3"/>
    </row>
    <row r="126" spans="1:5" s="62" customFormat="1" ht="12.75">
      <c r="A126" s="3"/>
      <c r="B126" s="3"/>
      <c r="C126" s="3"/>
      <c r="D126" s="3"/>
      <c r="E126" s="3"/>
    </row>
    <row r="127" spans="1:5" s="62" customFormat="1" ht="12.75">
      <c r="A127" s="3"/>
      <c r="B127" s="3"/>
      <c r="C127" s="3"/>
      <c r="D127" s="3"/>
      <c r="E127" s="3"/>
    </row>
    <row r="128" spans="1:5" s="62" customFormat="1" ht="12.75">
      <c r="A128" s="3"/>
      <c r="B128" s="3"/>
      <c r="C128" s="3"/>
      <c r="D128" s="3"/>
      <c r="E128" s="3"/>
    </row>
    <row r="129" spans="1:5" s="62" customFormat="1" ht="12.75">
      <c r="A129" s="3"/>
      <c r="B129" s="3"/>
      <c r="C129" s="3"/>
      <c r="D129" s="3"/>
      <c r="E129" s="3"/>
    </row>
    <row r="130" spans="1:5" s="62" customFormat="1" ht="12.75">
      <c r="A130" s="3"/>
      <c r="B130" s="3"/>
      <c r="C130" s="3"/>
      <c r="D130" s="3"/>
      <c r="E130" s="3"/>
    </row>
    <row r="131" spans="1:5" s="62" customFormat="1" ht="12.75">
      <c r="A131" s="3"/>
      <c r="B131" s="3"/>
      <c r="C131" s="3"/>
      <c r="D131" s="3"/>
      <c r="E131" s="3"/>
    </row>
    <row r="132" spans="1:5" s="62" customFormat="1" ht="12.75">
      <c r="A132" s="3"/>
      <c r="B132" s="3"/>
      <c r="C132" s="3"/>
      <c r="D132" s="3"/>
      <c r="E132" s="3"/>
    </row>
    <row r="133" spans="1:5" s="62" customFormat="1" ht="12.75">
      <c r="A133" s="3"/>
      <c r="B133" s="3"/>
      <c r="C133" s="3"/>
      <c r="D133" s="3"/>
      <c r="E133" s="3"/>
    </row>
    <row r="134" spans="1:5" s="62" customFormat="1" ht="12.75">
      <c r="A134" s="3"/>
      <c r="B134" s="3"/>
      <c r="C134" s="3"/>
      <c r="D134" s="3"/>
      <c r="E134" s="3"/>
    </row>
    <row r="135" spans="1:5" s="62" customFormat="1" ht="12.75">
      <c r="A135" s="3"/>
      <c r="B135" s="3"/>
      <c r="C135" s="3"/>
      <c r="D135" s="3"/>
      <c r="E135" s="3"/>
    </row>
    <row r="136" spans="1:5" s="62" customFormat="1" ht="12.75">
      <c r="A136" s="3"/>
      <c r="B136" s="3"/>
      <c r="C136" s="3"/>
      <c r="D136" s="3"/>
      <c r="E136" s="3"/>
    </row>
    <row r="137" spans="1:5" s="62" customFormat="1" ht="12.75">
      <c r="A137" s="3"/>
      <c r="B137" s="3"/>
      <c r="C137" s="3"/>
      <c r="D137" s="3"/>
      <c r="E137" s="3"/>
    </row>
    <row r="138" spans="1:5" s="62" customFormat="1" ht="12.75">
      <c r="A138" s="3"/>
      <c r="B138" s="3"/>
      <c r="C138" s="3"/>
      <c r="D138" s="3"/>
      <c r="E138" s="3"/>
    </row>
    <row r="139" spans="1:5" s="62" customFormat="1" ht="12.75">
      <c r="A139" s="3"/>
      <c r="B139" s="3"/>
      <c r="C139" s="3"/>
      <c r="D139" s="3"/>
      <c r="E139" s="3"/>
    </row>
    <row r="140" spans="1:5" s="62" customFormat="1" ht="12.75">
      <c r="A140" s="3"/>
      <c r="B140" s="3"/>
      <c r="C140" s="3"/>
      <c r="D140" s="3"/>
      <c r="E140" s="3"/>
    </row>
    <row r="141" spans="1:5" s="62" customFormat="1" ht="12.75">
      <c r="A141" s="3"/>
      <c r="B141" s="3"/>
      <c r="C141" s="3"/>
      <c r="D141" s="3"/>
      <c r="E141" s="3"/>
    </row>
    <row r="142" spans="1:5" s="62" customFormat="1" ht="12.75">
      <c r="A142" s="3"/>
      <c r="B142" s="3"/>
      <c r="C142" s="3"/>
      <c r="D142" s="3"/>
      <c r="E142" s="3"/>
    </row>
    <row r="143" spans="1:5" s="62" customFormat="1" ht="12.75">
      <c r="A143" s="3"/>
      <c r="B143" s="3"/>
      <c r="C143" s="3"/>
      <c r="D143" s="3"/>
      <c r="E143" s="3"/>
    </row>
    <row r="144" spans="1:5" s="62" customFormat="1" ht="12.75">
      <c r="A144" s="3"/>
      <c r="B144" s="3"/>
      <c r="C144" s="3"/>
      <c r="D144" s="3"/>
      <c r="E144" s="3"/>
    </row>
    <row r="145" spans="1:5" s="62" customFormat="1" ht="12.75">
      <c r="A145" s="3"/>
      <c r="B145" s="3"/>
      <c r="C145" s="3"/>
      <c r="D145" s="3"/>
      <c r="E145" s="3"/>
    </row>
    <row r="146" spans="1:5" s="62" customFormat="1" ht="12.75">
      <c r="A146" s="3"/>
      <c r="B146" s="3"/>
      <c r="C146" s="3"/>
      <c r="D146" s="3"/>
      <c r="E146" s="3"/>
    </row>
    <row r="147" spans="1:5" s="62" customFormat="1" ht="12.75">
      <c r="A147" s="3"/>
      <c r="B147" s="3"/>
      <c r="C147" s="3"/>
      <c r="D147" s="3"/>
      <c r="E147" s="3"/>
    </row>
    <row r="148" spans="1:5" s="62" customFormat="1" ht="12.75">
      <c r="A148" s="3"/>
      <c r="B148" s="3"/>
      <c r="C148" s="3"/>
      <c r="D148" s="3"/>
      <c r="E148" s="3"/>
    </row>
    <row r="149" spans="1:5" s="62" customFormat="1" ht="12.75">
      <c r="A149" s="3"/>
      <c r="B149" s="3"/>
      <c r="C149" s="3"/>
      <c r="D149" s="3"/>
      <c r="E149" s="3"/>
    </row>
    <row r="150" spans="1:5" s="62" customFormat="1" ht="12.75">
      <c r="A150" s="3"/>
      <c r="B150" s="3"/>
      <c r="C150" s="3"/>
      <c r="D150" s="3"/>
      <c r="E150" s="3"/>
    </row>
    <row r="151" spans="1:5" s="62" customFormat="1" ht="12.75">
      <c r="A151" s="3"/>
      <c r="B151" s="3"/>
      <c r="C151" s="3"/>
      <c r="D151" s="3"/>
      <c r="E151" s="3"/>
    </row>
    <row r="152" spans="1:5" s="62" customFormat="1" ht="12.75">
      <c r="A152" s="3"/>
      <c r="B152" s="3"/>
      <c r="C152" s="3"/>
      <c r="D152" s="3"/>
      <c r="E152" s="3"/>
    </row>
    <row r="153" spans="1:5" s="62" customFormat="1" ht="12.75">
      <c r="A153" s="3"/>
      <c r="B153" s="3"/>
      <c r="C153" s="3"/>
      <c r="D153" s="3"/>
      <c r="E153" s="3"/>
    </row>
    <row r="154" spans="1:5" s="62" customFormat="1" ht="12.75">
      <c r="A154" s="3"/>
      <c r="B154" s="3"/>
      <c r="C154" s="3"/>
      <c r="D154" s="3"/>
      <c r="E154" s="3"/>
    </row>
    <row r="155" spans="1:5" s="62" customFormat="1" ht="12.75">
      <c r="A155" s="3"/>
      <c r="B155" s="3"/>
      <c r="C155" s="3"/>
      <c r="D155" s="3"/>
      <c r="E155" s="3"/>
    </row>
    <row r="156" spans="1:5" s="62" customFormat="1" ht="12.75">
      <c r="A156" s="3"/>
      <c r="B156" s="3"/>
      <c r="C156" s="3"/>
      <c r="D156" s="3"/>
      <c r="E156" s="3"/>
    </row>
    <row r="157" spans="1:5" s="62" customFormat="1" ht="12.75">
      <c r="A157" s="3"/>
      <c r="B157" s="3"/>
      <c r="C157" s="3"/>
      <c r="D157" s="3"/>
      <c r="E157" s="3"/>
    </row>
    <row r="158" spans="1:5" s="62" customFormat="1" ht="12.75">
      <c r="A158" s="3"/>
      <c r="B158" s="3"/>
      <c r="C158" s="3"/>
      <c r="D158" s="3"/>
      <c r="E158" s="3"/>
    </row>
    <row r="159" spans="1:5" s="62" customFormat="1" ht="12.75">
      <c r="A159" s="3"/>
      <c r="B159" s="3"/>
      <c r="C159" s="3"/>
      <c r="D159" s="3"/>
      <c r="E159" s="3"/>
    </row>
    <row r="160" spans="1:5" s="62" customFormat="1" ht="12.75">
      <c r="A160" s="3"/>
      <c r="B160" s="3"/>
      <c r="C160" s="3"/>
      <c r="D160" s="3"/>
      <c r="E160" s="3"/>
    </row>
    <row r="161" spans="1:5" s="62" customFormat="1" ht="12.75">
      <c r="A161" s="3"/>
      <c r="B161" s="3"/>
      <c r="C161" s="3"/>
      <c r="D161" s="3"/>
      <c r="E161" s="3"/>
    </row>
    <row r="162" spans="1:5" s="62" customFormat="1" ht="12.75">
      <c r="A162" s="3"/>
      <c r="B162" s="3"/>
      <c r="C162" s="3"/>
      <c r="D162" s="3"/>
      <c r="E162" s="3"/>
    </row>
    <row r="163" spans="1:5" s="62" customFormat="1" ht="12.75">
      <c r="A163" s="3"/>
      <c r="B163" s="3"/>
      <c r="C163" s="3"/>
      <c r="D163" s="3"/>
      <c r="E163" s="3"/>
    </row>
    <row r="164" spans="1:5" s="62" customFormat="1" ht="12.75">
      <c r="A164" s="3"/>
      <c r="B164" s="3"/>
      <c r="C164" s="3"/>
      <c r="D164" s="3"/>
      <c r="E164" s="3"/>
    </row>
    <row r="165" spans="1:5" s="62" customFormat="1" ht="12.75">
      <c r="A165" s="3"/>
      <c r="B165" s="3"/>
      <c r="C165" s="3"/>
      <c r="D165" s="3"/>
      <c r="E165" s="3"/>
    </row>
    <row r="166" spans="1:5" s="62" customFormat="1" ht="12.75">
      <c r="A166" s="3"/>
      <c r="B166" s="3"/>
      <c r="C166" s="3"/>
      <c r="D166" s="3"/>
      <c r="E166" s="3"/>
    </row>
    <row r="167" spans="1:5" s="62" customFormat="1" ht="12.75">
      <c r="A167" s="3"/>
      <c r="B167" s="3"/>
      <c r="C167" s="3"/>
      <c r="D167" s="3"/>
      <c r="E167" s="3"/>
    </row>
    <row r="168" spans="1:5" s="62" customFormat="1" ht="12.75">
      <c r="A168" s="3"/>
      <c r="B168" s="3"/>
      <c r="C168" s="3"/>
      <c r="D168" s="3"/>
      <c r="E168" s="3"/>
    </row>
    <row r="169" spans="1:5" s="62" customFormat="1" ht="12.75">
      <c r="A169" s="3"/>
      <c r="B169" s="3"/>
      <c r="C169" s="3"/>
      <c r="D169" s="3"/>
      <c r="E169" s="3"/>
    </row>
    <row r="170" spans="1:5" s="62" customFormat="1" ht="12.75">
      <c r="A170" s="3"/>
      <c r="B170" s="3"/>
      <c r="C170" s="3"/>
      <c r="D170" s="3"/>
      <c r="E170" s="3"/>
    </row>
    <row r="171" spans="1:5" s="62" customFormat="1" ht="12.75">
      <c r="A171" s="3"/>
      <c r="B171" s="3"/>
      <c r="C171" s="3"/>
      <c r="D171" s="3"/>
      <c r="E171" s="3"/>
    </row>
    <row r="172" spans="1:5" s="62" customFormat="1" ht="12.75">
      <c r="A172" s="3"/>
      <c r="B172" s="3"/>
      <c r="C172" s="3"/>
      <c r="D172" s="3"/>
      <c r="E172" s="3"/>
    </row>
    <row r="173" spans="1:5" s="62" customFormat="1" ht="12.75">
      <c r="A173" s="3"/>
      <c r="B173" s="3"/>
      <c r="C173" s="3"/>
      <c r="D173" s="3"/>
      <c r="E173" s="3"/>
    </row>
    <row r="174" spans="1:5" s="62" customFormat="1" ht="12.75">
      <c r="A174" s="3"/>
      <c r="B174" s="3"/>
      <c r="C174" s="3"/>
      <c r="D174" s="3"/>
      <c r="E174" s="3"/>
    </row>
    <row r="175" spans="1:5" s="62" customFormat="1" ht="12.75">
      <c r="A175" s="3"/>
      <c r="B175" s="3"/>
      <c r="C175" s="3"/>
      <c r="D175" s="3"/>
      <c r="E175" s="3"/>
    </row>
    <row r="176" spans="1:5" s="62" customFormat="1" ht="12.75">
      <c r="A176" s="3"/>
      <c r="B176" s="3"/>
      <c r="C176" s="3"/>
      <c r="D176" s="3"/>
      <c r="E176" s="3"/>
    </row>
    <row r="177" spans="1:5" s="62" customFormat="1" ht="12.75">
      <c r="A177" s="3"/>
      <c r="B177" s="3"/>
      <c r="C177" s="3"/>
      <c r="D177" s="3"/>
      <c r="E177" s="3"/>
    </row>
    <row r="178" spans="1:5" s="62" customFormat="1" ht="12.75">
      <c r="A178" s="3"/>
      <c r="B178" s="3"/>
      <c r="C178" s="3"/>
      <c r="D178" s="3"/>
      <c r="E178" s="3"/>
    </row>
    <row r="179" spans="1:5" s="62" customFormat="1" ht="12.75">
      <c r="A179" s="3"/>
      <c r="B179" s="3"/>
      <c r="C179" s="3"/>
      <c r="D179" s="3"/>
      <c r="E179" s="3"/>
    </row>
    <row r="180" spans="1:5" s="62" customFormat="1" ht="12.75">
      <c r="A180" s="3"/>
      <c r="B180" s="3"/>
      <c r="C180" s="3"/>
      <c r="D180" s="3"/>
      <c r="E180" s="3"/>
    </row>
    <row r="181" spans="1:5" s="62" customFormat="1" ht="12.75">
      <c r="A181" s="3"/>
      <c r="B181" s="3"/>
      <c r="C181" s="3"/>
      <c r="D181" s="3"/>
      <c r="E181" s="3"/>
    </row>
    <row r="182" spans="1:5" s="62" customFormat="1" ht="12.75">
      <c r="A182" s="3"/>
      <c r="B182" s="3"/>
      <c r="C182" s="3"/>
      <c r="D182" s="3"/>
      <c r="E182" s="3"/>
    </row>
    <row r="183" spans="1:5" s="62" customFormat="1" ht="12.75">
      <c r="A183" s="3"/>
      <c r="B183" s="3"/>
      <c r="C183" s="3"/>
      <c r="D183" s="3"/>
      <c r="E183" s="3"/>
    </row>
    <row r="184" spans="1:5" s="62" customFormat="1" ht="12.75">
      <c r="A184" s="3"/>
      <c r="B184" s="3"/>
      <c r="C184" s="3"/>
      <c r="D184" s="3"/>
      <c r="E184" s="3"/>
    </row>
    <row r="185" spans="1:5" s="62" customFormat="1" ht="12.75">
      <c r="A185" s="3"/>
      <c r="B185" s="3"/>
      <c r="C185" s="3"/>
      <c r="D185" s="3"/>
      <c r="E185" s="3"/>
    </row>
    <row r="186" spans="1:5" s="62" customFormat="1" ht="12.75">
      <c r="A186" s="3"/>
      <c r="B186" s="3"/>
      <c r="C186" s="3"/>
      <c r="D186" s="3"/>
      <c r="E186" s="3"/>
    </row>
    <row r="187" spans="1:5" s="62" customFormat="1" ht="12.75">
      <c r="A187" s="3"/>
      <c r="B187" s="3"/>
      <c r="C187" s="3"/>
      <c r="D187" s="3"/>
      <c r="E187" s="3"/>
    </row>
    <row r="188" spans="1:5" s="62" customFormat="1" ht="12.75">
      <c r="A188" s="3"/>
      <c r="B188" s="3"/>
      <c r="C188" s="3"/>
      <c r="D188" s="3"/>
      <c r="E188" s="3"/>
    </row>
    <row r="189" spans="1:5" s="62" customFormat="1" ht="12.75">
      <c r="A189" s="3"/>
      <c r="B189" s="3"/>
      <c r="C189" s="3"/>
      <c r="D189" s="3"/>
      <c r="E189" s="3"/>
    </row>
    <row r="190" spans="1:5" s="62" customFormat="1" ht="12.75">
      <c r="A190" s="3"/>
      <c r="B190" s="3"/>
      <c r="C190" s="3"/>
      <c r="D190" s="3"/>
      <c r="E190" s="3"/>
    </row>
    <row r="191" spans="1:5" s="62" customFormat="1" ht="12.75">
      <c r="A191" s="3"/>
      <c r="B191" s="3"/>
      <c r="C191" s="3"/>
      <c r="D191" s="3"/>
      <c r="E191" s="3"/>
    </row>
    <row r="192" spans="1:5" s="62" customFormat="1" ht="12.75">
      <c r="A192" s="3"/>
      <c r="B192" s="3"/>
      <c r="C192" s="3"/>
      <c r="D192" s="3"/>
      <c r="E192" s="3"/>
    </row>
    <row r="193" spans="1:5" s="62" customFormat="1" ht="12.75">
      <c r="A193" s="3"/>
      <c r="B193" s="3"/>
      <c r="C193" s="3"/>
      <c r="D193" s="3"/>
      <c r="E193" s="3"/>
    </row>
    <row r="194" spans="1:5" s="62" customFormat="1" ht="12.75">
      <c r="A194" s="3"/>
      <c r="B194" s="3"/>
      <c r="C194" s="3"/>
      <c r="D194" s="3"/>
      <c r="E194" s="3"/>
    </row>
    <row r="195" spans="1:5" s="62" customFormat="1" ht="12.75">
      <c r="A195" s="3"/>
      <c r="B195" s="3"/>
      <c r="C195" s="3"/>
      <c r="D195" s="3"/>
      <c r="E195" s="3"/>
    </row>
    <row r="196" spans="1:5" s="62" customFormat="1" ht="12.75">
      <c r="A196" s="3"/>
      <c r="B196" s="3"/>
      <c r="C196" s="3"/>
      <c r="D196" s="3"/>
      <c r="E196" s="3"/>
    </row>
    <row r="197" spans="1:5" s="62" customFormat="1" ht="12.75">
      <c r="A197" s="3"/>
      <c r="B197" s="3"/>
      <c r="C197" s="3"/>
      <c r="D197" s="3"/>
      <c r="E197" s="3"/>
    </row>
    <row r="198" spans="1:5" s="62" customFormat="1" ht="12.75">
      <c r="A198" s="3"/>
      <c r="B198" s="3"/>
      <c r="C198" s="3"/>
      <c r="D198" s="3"/>
      <c r="E198" s="3"/>
    </row>
    <row r="199" spans="1:5" s="62" customFormat="1" ht="12.75">
      <c r="A199" s="3"/>
      <c r="B199" s="3"/>
      <c r="C199" s="3"/>
      <c r="D199" s="3"/>
      <c r="E199" s="3"/>
    </row>
    <row r="200" spans="1:5" s="62" customFormat="1" ht="12.75">
      <c r="A200" s="3"/>
      <c r="B200" s="3"/>
      <c r="C200" s="3"/>
      <c r="D200" s="3"/>
      <c r="E200" s="3"/>
    </row>
    <row r="201" spans="1:5" s="62" customFormat="1" ht="12.75">
      <c r="A201" s="3"/>
      <c r="B201" s="3"/>
      <c r="C201" s="3"/>
      <c r="D201" s="3"/>
      <c r="E201" s="3"/>
    </row>
    <row r="202" spans="1:5" s="62" customFormat="1" ht="12.75">
      <c r="A202" s="3"/>
      <c r="B202" s="3"/>
      <c r="C202" s="3"/>
      <c r="D202" s="3"/>
      <c r="E202" s="3"/>
    </row>
    <row r="203" spans="1:5" s="62" customFormat="1" ht="12.75">
      <c r="A203" s="3"/>
      <c r="B203" s="3"/>
      <c r="C203" s="3"/>
      <c r="D203" s="3"/>
      <c r="E203" s="3"/>
    </row>
    <row r="204" spans="1:5" s="62" customFormat="1" ht="12.75">
      <c r="A204" s="3"/>
      <c r="B204" s="3"/>
      <c r="C204" s="3"/>
      <c r="D204" s="3"/>
      <c r="E204" s="3"/>
    </row>
    <row r="205" spans="1:5" s="62" customFormat="1" ht="12.75">
      <c r="A205" s="3"/>
      <c r="B205" s="3"/>
      <c r="C205" s="3"/>
      <c r="D205" s="3"/>
      <c r="E205" s="3"/>
    </row>
    <row r="206" spans="1:5" s="62" customFormat="1" ht="12.75">
      <c r="A206" s="3"/>
      <c r="B206" s="3"/>
      <c r="C206" s="3"/>
      <c r="D206" s="3"/>
      <c r="E206" s="3"/>
    </row>
    <row r="207" spans="1:5" s="62" customFormat="1" ht="12.75">
      <c r="A207" s="3"/>
      <c r="B207" s="3"/>
      <c r="C207" s="3"/>
      <c r="D207" s="3"/>
      <c r="E207" s="3"/>
    </row>
    <row r="208" spans="1:5" s="62" customFormat="1" ht="12.75">
      <c r="A208" s="3"/>
      <c r="B208" s="3"/>
      <c r="C208" s="3"/>
      <c r="D208" s="3"/>
      <c r="E208" s="3"/>
    </row>
    <row r="209" spans="1:5" s="62" customFormat="1" ht="12.75">
      <c r="A209" s="3"/>
      <c r="B209" s="3"/>
      <c r="C209" s="3"/>
      <c r="D209" s="3"/>
      <c r="E209" s="3"/>
    </row>
    <row r="210" spans="1:5" s="62" customFormat="1" ht="12.75">
      <c r="A210" s="3"/>
      <c r="B210" s="3"/>
      <c r="C210" s="3"/>
      <c r="D210" s="3"/>
      <c r="E210" s="3"/>
    </row>
    <row r="211" spans="1:5" s="62" customFormat="1" ht="12.75">
      <c r="A211" s="3"/>
      <c r="B211" s="3"/>
      <c r="C211" s="3"/>
      <c r="D211" s="3"/>
      <c r="E211" s="3"/>
    </row>
    <row r="212" spans="1:5" s="62" customFormat="1" ht="12.75">
      <c r="A212" s="3"/>
      <c r="B212" s="3"/>
      <c r="C212" s="3"/>
      <c r="D212" s="3"/>
      <c r="E212" s="3"/>
    </row>
    <row r="213" spans="1:5" s="62" customFormat="1" ht="12.75">
      <c r="A213" s="3"/>
      <c r="B213" s="3"/>
      <c r="C213" s="3"/>
      <c r="D213" s="3"/>
      <c r="E213" s="3"/>
    </row>
    <row r="214" spans="1:5" s="62" customFormat="1" ht="12.75">
      <c r="A214" s="3"/>
      <c r="B214" s="3"/>
      <c r="C214" s="3"/>
      <c r="D214" s="3"/>
      <c r="E214" s="3"/>
    </row>
    <row r="215" spans="1:5" s="62" customFormat="1" ht="12.75">
      <c r="A215" s="3"/>
      <c r="B215" s="3"/>
      <c r="C215" s="3"/>
      <c r="D215" s="3"/>
      <c r="E215" s="3"/>
    </row>
    <row r="216" spans="1:5" s="62" customFormat="1" ht="12.75">
      <c r="A216" s="3"/>
      <c r="B216" s="3"/>
      <c r="C216" s="3"/>
      <c r="D216" s="3"/>
      <c r="E216" s="3"/>
    </row>
    <row r="217" spans="1:5" s="62" customFormat="1" ht="12.75">
      <c r="A217" s="3"/>
      <c r="B217" s="3"/>
      <c r="C217" s="3"/>
      <c r="D217" s="3"/>
      <c r="E217" s="3"/>
    </row>
    <row r="218" spans="1:5" s="62" customFormat="1" ht="12.75">
      <c r="A218" s="3"/>
      <c r="B218" s="3"/>
      <c r="C218" s="3"/>
      <c r="D218" s="3"/>
      <c r="E218" s="3"/>
    </row>
    <row r="219" spans="1:5" s="62" customFormat="1" ht="12.75">
      <c r="A219" s="3"/>
      <c r="B219" s="3"/>
      <c r="C219" s="3"/>
      <c r="D219" s="3"/>
      <c r="E219" s="3"/>
    </row>
    <row r="220" spans="1:5" s="62" customFormat="1" ht="12.75">
      <c r="A220" s="3"/>
      <c r="B220" s="3"/>
      <c r="C220" s="3"/>
      <c r="D220" s="3"/>
      <c r="E220" s="3"/>
    </row>
    <row r="221" spans="1:5" s="62" customFormat="1" ht="12.75">
      <c r="A221" s="3"/>
      <c r="B221" s="3"/>
      <c r="C221" s="3"/>
      <c r="D221" s="3"/>
      <c r="E221" s="3"/>
    </row>
    <row r="222" spans="1:5" s="62" customFormat="1" ht="12.75">
      <c r="A222" s="3"/>
      <c r="B222" s="3"/>
      <c r="C222" s="3"/>
      <c r="D222" s="3"/>
      <c r="E222" s="3"/>
    </row>
    <row r="223" spans="1:5" s="62" customFormat="1" ht="12.75">
      <c r="A223" s="3"/>
      <c r="B223" s="3"/>
      <c r="C223" s="3"/>
      <c r="D223" s="3"/>
      <c r="E223" s="3"/>
    </row>
    <row r="224" spans="1:5" s="62" customFormat="1" ht="12.75">
      <c r="A224" s="3"/>
      <c r="B224" s="3"/>
      <c r="C224" s="3"/>
      <c r="D224" s="3"/>
      <c r="E224" s="3"/>
    </row>
    <row r="225" spans="1:5" s="62" customFormat="1" ht="12.75">
      <c r="A225" s="3"/>
      <c r="B225" s="3"/>
      <c r="C225" s="3"/>
      <c r="D225" s="3"/>
      <c r="E225" s="3"/>
    </row>
    <row r="226" spans="1:5" s="62" customFormat="1" ht="12.75">
      <c r="A226" s="3"/>
      <c r="B226" s="3"/>
      <c r="C226" s="3"/>
      <c r="D226" s="3"/>
      <c r="E226" s="3"/>
    </row>
    <row r="227" spans="1:5" s="62" customFormat="1" ht="12.75">
      <c r="A227" s="3"/>
      <c r="B227" s="3"/>
      <c r="C227" s="3"/>
      <c r="D227" s="3"/>
      <c r="E227" s="3"/>
    </row>
    <row r="228" spans="1:5" s="62" customFormat="1" ht="12.75">
      <c r="A228" s="3"/>
      <c r="B228" s="3"/>
      <c r="C228" s="3"/>
      <c r="D228" s="3"/>
      <c r="E228" s="3"/>
    </row>
    <row r="229" spans="1:5" s="62" customFormat="1" ht="12.75">
      <c r="A229" s="3"/>
      <c r="B229" s="3"/>
      <c r="C229" s="3"/>
      <c r="D229" s="3"/>
      <c r="E229" s="3"/>
    </row>
    <row r="230" spans="1:5" s="62" customFormat="1" ht="12.75">
      <c r="A230" s="3"/>
      <c r="B230" s="3"/>
      <c r="C230" s="3"/>
      <c r="D230" s="3"/>
      <c r="E230" s="3"/>
    </row>
    <row r="231" spans="1:5" s="62" customFormat="1" ht="12.75">
      <c r="A231" s="3"/>
      <c r="B231" s="3"/>
      <c r="C231" s="3"/>
      <c r="D231" s="3"/>
      <c r="E231" s="3"/>
    </row>
    <row r="232" spans="1:5" s="62" customFormat="1" ht="12.75">
      <c r="A232" s="3"/>
      <c r="B232" s="3"/>
      <c r="C232" s="3"/>
      <c r="D232" s="3"/>
      <c r="E232" s="3"/>
    </row>
    <row r="233" spans="1:5" s="62" customFormat="1" ht="12.75">
      <c r="A233" s="3"/>
      <c r="B233" s="3"/>
      <c r="C233" s="3"/>
      <c r="D233" s="3"/>
      <c r="E233" s="3"/>
    </row>
    <row r="234" spans="1:5" s="62" customFormat="1" ht="12.75">
      <c r="A234" s="3"/>
      <c r="B234" s="3"/>
      <c r="C234" s="3"/>
      <c r="D234" s="3"/>
      <c r="E234" s="3"/>
    </row>
    <row r="235" spans="1:5" s="62" customFormat="1" ht="12.75">
      <c r="A235" s="3"/>
      <c r="B235" s="3"/>
      <c r="C235" s="3"/>
      <c r="D235" s="3"/>
      <c r="E235" s="3"/>
    </row>
    <row r="236" spans="1:5" s="62" customFormat="1" ht="12.75">
      <c r="A236" s="3"/>
      <c r="B236" s="3"/>
      <c r="C236" s="3"/>
      <c r="D236" s="3"/>
      <c r="E236" s="3"/>
    </row>
    <row r="237" spans="1:5" s="62" customFormat="1" ht="12.75">
      <c r="A237" s="3"/>
      <c r="B237" s="3"/>
      <c r="C237" s="3"/>
      <c r="D237" s="3"/>
      <c r="E237" s="3"/>
    </row>
    <row r="238" spans="1:5" s="62" customFormat="1" ht="12.75">
      <c r="A238" s="3"/>
      <c r="B238" s="3"/>
      <c r="C238" s="3"/>
      <c r="D238" s="3"/>
      <c r="E238" s="3"/>
    </row>
    <row r="239" spans="1:5" s="62" customFormat="1" ht="12.75">
      <c r="A239" s="3"/>
      <c r="B239" s="3"/>
      <c r="C239" s="3"/>
      <c r="D239" s="3"/>
      <c r="E239" s="3"/>
    </row>
    <row r="240" spans="1:5" s="62" customFormat="1" ht="12.75">
      <c r="A240" s="3"/>
      <c r="B240" s="3"/>
      <c r="C240" s="3"/>
      <c r="D240" s="3"/>
      <c r="E240" s="3"/>
    </row>
    <row r="241" spans="1:5" s="62" customFormat="1" ht="12.75">
      <c r="A241" s="3"/>
      <c r="B241" s="3"/>
      <c r="C241" s="3"/>
      <c r="D241" s="3"/>
      <c r="E241" s="3"/>
    </row>
    <row r="242" spans="1:5" s="62" customFormat="1" ht="12.75">
      <c r="A242" s="3"/>
      <c r="B242" s="3"/>
      <c r="C242" s="3"/>
      <c r="D242" s="3"/>
      <c r="E242" s="3"/>
    </row>
    <row r="243" spans="1:5" s="62" customFormat="1" ht="12.75">
      <c r="A243" s="3"/>
      <c r="B243" s="3"/>
      <c r="C243" s="3"/>
      <c r="D243" s="3"/>
      <c r="E243" s="3"/>
    </row>
    <row r="244" spans="1:5" s="62" customFormat="1" ht="12.75">
      <c r="A244" s="3"/>
      <c r="B244" s="3"/>
      <c r="C244" s="3"/>
      <c r="D244" s="3"/>
      <c r="E244" s="3"/>
    </row>
    <row r="245" spans="1:5" s="62" customFormat="1" ht="12.75">
      <c r="A245" s="3"/>
      <c r="B245" s="3"/>
      <c r="C245" s="3"/>
      <c r="D245" s="3"/>
      <c r="E245" s="3"/>
    </row>
    <row r="246" spans="1:5" s="62" customFormat="1" ht="12.75">
      <c r="A246" s="3"/>
      <c r="B246" s="3"/>
      <c r="C246" s="3"/>
      <c r="D246" s="3"/>
      <c r="E246" s="3"/>
    </row>
    <row r="247" spans="1:5" s="62" customFormat="1" ht="12.75">
      <c r="A247" s="3"/>
      <c r="B247" s="3"/>
      <c r="C247" s="3"/>
      <c r="D247" s="3"/>
      <c r="E247" s="3"/>
    </row>
    <row r="248" spans="1:5" s="62" customFormat="1" ht="12.75">
      <c r="A248" s="3"/>
      <c r="B248" s="3"/>
      <c r="C248" s="3"/>
      <c r="D248" s="3"/>
      <c r="E248" s="3"/>
    </row>
    <row r="249" spans="1:5" s="62" customFormat="1" ht="12.75">
      <c r="A249" s="3"/>
      <c r="B249" s="3"/>
      <c r="C249" s="3"/>
      <c r="D249" s="3"/>
      <c r="E249" s="3"/>
    </row>
    <row r="250" spans="1:5" s="62" customFormat="1" ht="12.75">
      <c r="A250" s="3"/>
      <c r="B250" s="3"/>
      <c r="C250" s="3"/>
      <c r="D250" s="3"/>
      <c r="E250" s="3"/>
    </row>
    <row r="251" spans="1:5" s="62" customFormat="1" ht="12.75">
      <c r="A251" s="3"/>
      <c r="B251" s="3"/>
      <c r="C251" s="3"/>
      <c r="D251" s="3"/>
      <c r="E251" s="3"/>
    </row>
    <row r="252" spans="1:5" s="62" customFormat="1" ht="12.75">
      <c r="A252" s="3"/>
      <c r="B252" s="3"/>
      <c r="C252" s="3"/>
      <c r="D252" s="3"/>
      <c r="E252" s="3"/>
    </row>
    <row r="253" spans="1:5" s="62" customFormat="1" ht="12.75">
      <c r="A253" s="3"/>
      <c r="B253" s="3"/>
      <c r="C253" s="3"/>
      <c r="D253" s="3"/>
      <c r="E253" s="3"/>
    </row>
    <row r="254" spans="1:5" s="62" customFormat="1" ht="12.75">
      <c r="A254" s="3"/>
      <c r="B254" s="3"/>
      <c r="C254" s="3"/>
      <c r="D254" s="3"/>
      <c r="E254" s="3"/>
    </row>
    <row r="255" spans="1:5" s="62" customFormat="1" ht="12.75">
      <c r="A255" s="3"/>
      <c r="B255" s="3"/>
      <c r="C255" s="3"/>
      <c r="D255" s="3"/>
      <c r="E255" s="3"/>
    </row>
    <row r="256" spans="1:5" s="62" customFormat="1" ht="12.75">
      <c r="A256" s="3"/>
      <c r="B256" s="3"/>
      <c r="C256" s="3"/>
      <c r="D256" s="3"/>
      <c r="E256" s="3"/>
    </row>
    <row r="257" spans="1:5" s="62" customFormat="1" ht="12.75">
      <c r="A257" s="3"/>
      <c r="B257" s="3"/>
      <c r="C257" s="3"/>
      <c r="D257" s="3"/>
      <c r="E257" s="3"/>
    </row>
    <row r="258" spans="1:5" s="62" customFormat="1" ht="12.75">
      <c r="A258" s="3"/>
      <c r="B258" s="3"/>
      <c r="C258" s="3"/>
      <c r="D258" s="3"/>
      <c r="E258" s="3"/>
    </row>
    <row r="259" spans="1:5" s="62" customFormat="1" ht="12.75">
      <c r="A259" s="3"/>
      <c r="B259" s="3"/>
      <c r="C259" s="3"/>
      <c r="D259" s="3"/>
      <c r="E259" s="3"/>
    </row>
    <row r="260" spans="1:5" s="62" customFormat="1" ht="12.75">
      <c r="A260" s="3"/>
      <c r="B260" s="3"/>
      <c r="C260" s="3"/>
      <c r="D260" s="3"/>
      <c r="E260" s="3"/>
    </row>
    <row r="261" spans="1:5" s="62" customFormat="1" ht="12.75">
      <c r="A261" s="3"/>
      <c r="B261" s="3"/>
      <c r="C261" s="3"/>
      <c r="D261" s="3"/>
      <c r="E261" s="3"/>
    </row>
    <row r="262" spans="1:5" s="62" customFormat="1" ht="12.75">
      <c r="A262" s="3"/>
      <c r="B262" s="3"/>
      <c r="C262" s="3"/>
      <c r="D262" s="3"/>
      <c r="E262" s="3"/>
    </row>
    <row r="263" spans="1:5" s="62" customFormat="1" ht="12.75">
      <c r="A263" s="3"/>
      <c r="B263" s="3"/>
      <c r="C263" s="3"/>
      <c r="D263" s="3"/>
      <c r="E263" s="3"/>
    </row>
    <row r="264" spans="1:5" s="62" customFormat="1" ht="12.75">
      <c r="A264" s="3"/>
      <c r="B264" s="3"/>
      <c r="C264" s="3"/>
      <c r="D264" s="3"/>
      <c r="E264" s="3"/>
    </row>
    <row r="265" spans="1:5" s="62" customFormat="1" ht="12.75">
      <c r="A265" s="3"/>
      <c r="B265" s="3"/>
      <c r="C265" s="3"/>
      <c r="D265" s="3"/>
      <c r="E265" s="3"/>
    </row>
    <row r="266" spans="1:5" s="62" customFormat="1" ht="12.75">
      <c r="A266" s="3"/>
      <c r="B266" s="3"/>
      <c r="C266" s="3"/>
      <c r="D266" s="3"/>
      <c r="E266" s="3"/>
    </row>
    <row r="267" spans="1:5" s="62" customFormat="1" ht="12.75">
      <c r="A267" s="3"/>
      <c r="B267" s="3"/>
      <c r="C267" s="3"/>
      <c r="D267" s="3"/>
      <c r="E267" s="3"/>
    </row>
    <row r="268" spans="1:5" s="62" customFormat="1" ht="12.75">
      <c r="A268" s="3"/>
      <c r="B268" s="3"/>
      <c r="C268" s="3"/>
      <c r="D268" s="3"/>
      <c r="E268" s="3"/>
    </row>
    <row r="269" spans="1:5" s="62" customFormat="1" ht="12.75">
      <c r="A269" s="3"/>
      <c r="B269" s="3"/>
      <c r="C269" s="3"/>
      <c r="D269" s="3"/>
      <c r="E269" s="3"/>
    </row>
    <row r="270" spans="1:5" s="62" customFormat="1" ht="12.75">
      <c r="A270" s="3"/>
      <c r="B270" s="3"/>
      <c r="C270" s="3"/>
      <c r="D270" s="3"/>
      <c r="E270" s="3"/>
    </row>
    <row r="271" spans="1:5" s="62" customFormat="1" ht="12.75">
      <c r="A271" s="3"/>
      <c r="B271" s="3"/>
      <c r="C271" s="3"/>
      <c r="D271" s="3"/>
      <c r="E271" s="3"/>
    </row>
    <row r="272" spans="1:5" s="62" customFormat="1" ht="12.75">
      <c r="A272" s="3"/>
      <c r="B272" s="3"/>
      <c r="C272" s="3"/>
      <c r="D272" s="3"/>
      <c r="E272" s="3"/>
    </row>
    <row r="273" spans="1:5" s="62" customFormat="1" ht="12.75">
      <c r="A273" s="3"/>
      <c r="B273" s="3"/>
      <c r="C273" s="3"/>
      <c r="D273" s="3"/>
      <c r="E273" s="3"/>
    </row>
    <row r="274" spans="1:5" s="62" customFormat="1" ht="12.75">
      <c r="A274" s="3"/>
      <c r="B274" s="3"/>
      <c r="C274" s="3"/>
      <c r="D274" s="3"/>
      <c r="E274" s="3"/>
    </row>
    <row r="275" spans="1:5" s="62" customFormat="1" ht="12.75">
      <c r="A275" s="3"/>
      <c r="B275" s="3"/>
      <c r="C275" s="3"/>
      <c r="D275" s="3"/>
      <c r="E275" s="3"/>
    </row>
    <row r="276" spans="1:5" s="62" customFormat="1" ht="12.75">
      <c r="A276" s="3"/>
      <c r="B276" s="3"/>
      <c r="C276" s="3"/>
      <c r="D276" s="3"/>
      <c r="E276" s="3"/>
    </row>
    <row r="277" spans="1:5" s="62" customFormat="1" ht="12.75">
      <c r="A277" s="3"/>
      <c r="B277" s="3"/>
      <c r="C277" s="3"/>
      <c r="D277" s="3"/>
      <c r="E277" s="3"/>
    </row>
    <row r="278" spans="1:5" s="62" customFormat="1" ht="12.75">
      <c r="A278" s="3"/>
      <c r="B278" s="3"/>
      <c r="C278" s="3"/>
      <c r="D278" s="3"/>
      <c r="E278" s="3"/>
    </row>
    <row r="279" spans="1:5" s="62" customFormat="1" ht="12.75">
      <c r="A279" s="3"/>
      <c r="B279" s="3"/>
      <c r="C279" s="3"/>
      <c r="D279" s="3"/>
      <c r="E279" s="3"/>
    </row>
    <row r="280" spans="1:5" s="62" customFormat="1" ht="12.75">
      <c r="A280" s="3"/>
      <c r="B280" s="3"/>
      <c r="C280" s="3"/>
      <c r="D280" s="3"/>
      <c r="E280" s="3"/>
    </row>
    <row r="281" spans="1:5" s="62" customFormat="1" ht="12.75">
      <c r="A281" s="3"/>
      <c r="B281" s="3"/>
      <c r="C281" s="3"/>
      <c r="D281" s="3"/>
      <c r="E281" s="3"/>
    </row>
    <row r="282" spans="1:5" s="62" customFormat="1" ht="12.75">
      <c r="A282" s="3"/>
      <c r="B282" s="3"/>
      <c r="C282" s="3"/>
      <c r="D282" s="3"/>
      <c r="E282" s="3"/>
    </row>
    <row r="283" spans="1:5" s="62" customFormat="1" ht="12.75">
      <c r="A283" s="3"/>
      <c r="B283" s="3"/>
      <c r="C283" s="3"/>
      <c r="D283" s="3"/>
      <c r="E283" s="3"/>
    </row>
    <row r="284" spans="1:5" s="62" customFormat="1" ht="12.75">
      <c r="A284" s="3"/>
      <c r="B284" s="3"/>
      <c r="C284" s="3"/>
      <c r="D284" s="3"/>
      <c r="E284" s="3"/>
    </row>
    <row r="285" spans="1:5" s="62" customFormat="1" ht="12.75">
      <c r="A285" s="3"/>
      <c r="B285" s="3"/>
      <c r="C285" s="3"/>
      <c r="D285" s="3"/>
      <c r="E285" s="3"/>
    </row>
    <row r="286" spans="1:5" s="62" customFormat="1" ht="12.75">
      <c r="A286" s="3"/>
      <c r="B286" s="3"/>
      <c r="C286" s="3"/>
      <c r="D286" s="3"/>
      <c r="E286" s="3"/>
    </row>
    <row r="287" spans="1:5" s="62" customFormat="1" ht="12.75">
      <c r="A287" s="3"/>
      <c r="B287" s="3"/>
      <c r="C287" s="3"/>
      <c r="D287" s="3"/>
      <c r="E287" s="3"/>
    </row>
    <row r="288" spans="1:5" s="62" customFormat="1" ht="12.75">
      <c r="A288" s="3"/>
      <c r="B288" s="3"/>
      <c r="C288" s="3"/>
      <c r="D288" s="3"/>
      <c r="E288" s="3"/>
    </row>
    <row r="289" spans="1:5" s="62" customFormat="1" ht="12.75">
      <c r="A289" s="3"/>
      <c r="B289" s="3"/>
      <c r="C289" s="3"/>
      <c r="D289" s="3"/>
      <c r="E289" s="3"/>
    </row>
    <row r="290" spans="1:5" s="62" customFormat="1" ht="12.75">
      <c r="A290" s="3"/>
      <c r="B290" s="3"/>
      <c r="C290" s="3"/>
      <c r="D290" s="3"/>
      <c r="E290" s="3"/>
    </row>
    <row r="291" spans="1:5" s="62" customFormat="1" ht="12.75">
      <c r="A291" s="3"/>
      <c r="B291" s="3"/>
      <c r="C291" s="3"/>
      <c r="D291" s="3"/>
      <c r="E291" s="3"/>
    </row>
    <row r="292" spans="1:5" s="62" customFormat="1" ht="12.75">
      <c r="A292" s="3"/>
      <c r="B292" s="3"/>
      <c r="C292" s="3"/>
      <c r="D292" s="3"/>
      <c r="E292" s="3"/>
    </row>
    <row r="293" spans="1:5" s="62" customFormat="1" ht="12.75">
      <c r="A293" s="3"/>
      <c r="B293" s="3"/>
      <c r="C293" s="3"/>
      <c r="D293" s="3"/>
      <c r="E293" s="3"/>
    </row>
    <row r="294" spans="1:5" s="62" customFormat="1" ht="12.75">
      <c r="A294" s="3"/>
      <c r="B294" s="3"/>
      <c r="C294" s="3"/>
      <c r="D294" s="3"/>
      <c r="E294" s="3"/>
    </row>
    <row r="295" spans="1:5" s="62" customFormat="1" ht="12.75">
      <c r="A295" s="3"/>
      <c r="B295" s="3"/>
      <c r="C295" s="3"/>
      <c r="D295" s="3"/>
      <c r="E295" s="3"/>
    </row>
    <row r="296" spans="1:5" s="62" customFormat="1" ht="12.75">
      <c r="A296" s="3"/>
      <c r="B296" s="3"/>
      <c r="C296" s="3"/>
      <c r="D296" s="3"/>
      <c r="E296" s="3"/>
    </row>
    <row r="297" spans="1:5" s="62" customFormat="1" ht="12.75">
      <c r="A297" s="3"/>
      <c r="B297" s="3"/>
      <c r="C297" s="3"/>
      <c r="D297" s="3"/>
      <c r="E297" s="3"/>
    </row>
    <row r="298" spans="1:5" s="62" customFormat="1" ht="12.75">
      <c r="A298" s="3"/>
      <c r="B298" s="3"/>
      <c r="C298" s="3"/>
      <c r="D298" s="3"/>
      <c r="E298" s="3"/>
    </row>
    <row r="299" spans="1:5" s="62" customFormat="1" ht="12.75">
      <c r="A299" s="3"/>
      <c r="B299" s="3"/>
      <c r="C299" s="3"/>
      <c r="D299" s="3"/>
      <c r="E299" s="3"/>
    </row>
    <row r="300" spans="1:5" s="62" customFormat="1" ht="12.75">
      <c r="A300" s="3"/>
      <c r="B300" s="3"/>
      <c r="C300" s="3"/>
      <c r="D300" s="3"/>
      <c r="E300" s="3"/>
    </row>
    <row r="301" spans="1:5" s="62" customFormat="1" ht="12.75">
      <c r="A301" s="3"/>
      <c r="B301" s="3"/>
      <c r="C301" s="3"/>
      <c r="D301" s="3"/>
      <c r="E301" s="3"/>
    </row>
    <row r="302" spans="1:5" s="62" customFormat="1" ht="12.75">
      <c r="A302" s="3"/>
      <c r="B302" s="3"/>
      <c r="C302" s="3"/>
      <c r="D302" s="3"/>
      <c r="E302" s="3"/>
    </row>
    <row r="303" spans="1:5" s="62" customFormat="1" ht="12.75">
      <c r="A303" s="3"/>
      <c r="B303" s="3"/>
      <c r="C303" s="3"/>
      <c r="D303" s="3"/>
      <c r="E303" s="3"/>
    </row>
    <row r="304" spans="1:5" s="62" customFormat="1" ht="12.75">
      <c r="A304" s="3"/>
      <c r="B304" s="3"/>
      <c r="C304" s="3"/>
      <c r="D304" s="3"/>
      <c r="E304" s="3"/>
    </row>
    <row r="305" spans="1:5" s="62" customFormat="1" ht="12.75">
      <c r="A305" s="3"/>
      <c r="B305" s="3"/>
      <c r="C305" s="3"/>
      <c r="D305" s="3"/>
      <c r="E305" s="3"/>
    </row>
    <row r="306" spans="1:5" s="62" customFormat="1" ht="12.75">
      <c r="A306" s="3"/>
      <c r="B306" s="3"/>
      <c r="C306" s="3"/>
      <c r="D306" s="3"/>
      <c r="E306" s="3"/>
    </row>
    <row r="307" spans="1:5" s="62" customFormat="1" ht="12.75">
      <c r="A307" s="3"/>
      <c r="B307" s="3"/>
      <c r="C307" s="3"/>
      <c r="D307" s="3"/>
      <c r="E307" s="3"/>
    </row>
    <row r="308" spans="1:5" s="62" customFormat="1" ht="12.75">
      <c r="A308" s="3"/>
      <c r="B308" s="3"/>
      <c r="C308" s="3"/>
      <c r="D308" s="3"/>
      <c r="E308" s="3"/>
    </row>
    <row r="309" spans="1:5" s="62" customFormat="1" ht="12.75">
      <c r="A309" s="3"/>
      <c r="B309" s="3"/>
      <c r="C309" s="3"/>
      <c r="D309" s="3"/>
      <c r="E309" s="3"/>
    </row>
    <row r="310" spans="1:5" s="62" customFormat="1" ht="12.75">
      <c r="A310" s="3"/>
      <c r="B310" s="3"/>
      <c r="C310" s="3"/>
      <c r="D310" s="3"/>
      <c r="E310" s="3"/>
    </row>
    <row r="311" spans="1:5" s="62" customFormat="1" ht="12.75">
      <c r="A311" s="3"/>
      <c r="B311" s="3"/>
      <c r="C311" s="3"/>
      <c r="D311" s="3"/>
      <c r="E311" s="3"/>
    </row>
    <row r="312" spans="1:5" s="62" customFormat="1" ht="12.75">
      <c r="A312" s="3"/>
      <c r="B312" s="3"/>
      <c r="C312" s="3"/>
      <c r="D312" s="3"/>
      <c r="E312" s="3"/>
    </row>
    <row r="313" spans="1:5" s="62" customFormat="1" ht="12.75">
      <c r="A313" s="3"/>
      <c r="B313" s="3"/>
      <c r="C313" s="3"/>
      <c r="D313" s="3"/>
      <c r="E313" s="3"/>
    </row>
    <row r="314" spans="1:5" s="62" customFormat="1" ht="12.75">
      <c r="A314" s="3"/>
      <c r="B314" s="3"/>
      <c r="C314" s="3"/>
      <c r="D314" s="3"/>
      <c r="E314" s="3"/>
    </row>
    <row r="315" spans="1:5" s="62" customFormat="1" ht="12.75">
      <c r="A315" s="3"/>
      <c r="B315" s="3"/>
      <c r="C315" s="3"/>
      <c r="D315" s="3"/>
      <c r="E315" s="3"/>
    </row>
    <row r="316" spans="1:5" s="62" customFormat="1" ht="12.75">
      <c r="A316" s="3"/>
      <c r="B316" s="3"/>
      <c r="C316" s="3"/>
      <c r="D316" s="3"/>
      <c r="E316" s="3"/>
    </row>
    <row r="317" spans="1:5" s="62" customFormat="1" ht="12.75">
      <c r="A317" s="3"/>
      <c r="B317" s="3"/>
      <c r="C317" s="3"/>
      <c r="D317" s="3"/>
      <c r="E317" s="3"/>
    </row>
    <row r="318" spans="1:5" s="62" customFormat="1" ht="12.75">
      <c r="A318" s="3"/>
      <c r="B318" s="3"/>
      <c r="C318" s="3"/>
      <c r="D318" s="3"/>
      <c r="E318" s="3"/>
    </row>
    <row r="319" spans="1:5" s="62" customFormat="1" ht="12.75">
      <c r="A319" s="3"/>
      <c r="B319" s="3"/>
      <c r="C319" s="3"/>
      <c r="D319" s="3"/>
      <c r="E319" s="3"/>
    </row>
    <row r="320" spans="1:5" s="62" customFormat="1" ht="12.75">
      <c r="A320" s="3"/>
      <c r="B320" s="3"/>
      <c r="C320" s="3"/>
      <c r="D320" s="3"/>
      <c r="E320" s="3"/>
    </row>
    <row r="321" spans="1:5" s="62" customFormat="1" ht="12.75">
      <c r="A321" s="3"/>
      <c r="B321" s="3"/>
      <c r="C321" s="3"/>
      <c r="D321" s="3"/>
      <c r="E321" s="3"/>
    </row>
    <row r="322" spans="1:5" s="62" customFormat="1" ht="12.75">
      <c r="A322" s="3"/>
      <c r="B322" s="3"/>
      <c r="C322" s="3"/>
      <c r="D322" s="3"/>
      <c r="E322" s="3"/>
    </row>
    <row r="323" spans="1:5" s="62" customFormat="1" ht="12.75">
      <c r="A323" s="3"/>
      <c r="B323" s="3"/>
      <c r="C323" s="3"/>
      <c r="D323" s="3"/>
      <c r="E323" s="3"/>
    </row>
    <row r="324" spans="1:5" s="62" customFormat="1" ht="12.75">
      <c r="A324" s="3"/>
      <c r="B324" s="3"/>
      <c r="C324" s="3"/>
      <c r="D324" s="3"/>
      <c r="E324" s="3"/>
    </row>
    <row r="325" spans="1:5" s="62" customFormat="1" ht="12.75">
      <c r="A325" s="3"/>
      <c r="B325" s="3"/>
      <c r="C325" s="3"/>
      <c r="D325" s="3"/>
      <c r="E325" s="3"/>
    </row>
    <row r="326" spans="1:5" s="62" customFormat="1" ht="12.75">
      <c r="A326" s="3"/>
      <c r="B326" s="3"/>
      <c r="C326" s="3"/>
      <c r="D326" s="3"/>
      <c r="E326" s="3"/>
    </row>
    <row r="327" spans="1:5" s="62" customFormat="1" ht="12.75">
      <c r="A327" s="3"/>
      <c r="B327" s="3"/>
      <c r="C327" s="3"/>
      <c r="D327" s="3"/>
      <c r="E327" s="3"/>
    </row>
    <row r="328" spans="1:5" s="62" customFormat="1" ht="12.75">
      <c r="A328" s="3"/>
      <c r="B328" s="3"/>
      <c r="C328" s="3"/>
      <c r="D328" s="3"/>
      <c r="E328" s="3"/>
    </row>
    <row r="329" spans="1:5" s="62" customFormat="1" ht="12.75">
      <c r="A329" s="3"/>
      <c r="B329" s="3"/>
      <c r="C329" s="3"/>
      <c r="D329" s="3"/>
      <c r="E329" s="3"/>
    </row>
    <row r="330" spans="1:5" s="62" customFormat="1" ht="12.75">
      <c r="A330" s="3"/>
      <c r="B330" s="3"/>
      <c r="C330" s="3"/>
      <c r="D330" s="3"/>
      <c r="E330" s="3"/>
    </row>
    <row r="331" spans="1:5" s="62" customFormat="1" ht="12.75">
      <c r="A331" s="3"/>
      <c r="B331" s="3"/>
      <c r="C331" s="3"/>
      <c r="D331" s="3"/>
      <c r="E331" s="3"/>
    </row>
    <row r="332" spans="1:5" s="62" customFormat="1" ht="12.75">
      <c r="A332" s="3"/>
      <c r="B332" s="3"/>
      <c r="C332" s="3"/>
      <c r="D332" s="3"/>
      <c r="E332" s="3"/>
    </row>
    <row r="333" spans="1:5" s="62" customFormat="1" ht="12.75">
      <c r="A333" s="3"/>
      <c r="B333" s="3"/>
      <c r="C333" s="3"/>
      <c r="D333" s="3"/>
      <c r="E333" s="3"/>
    </row>
    <row r="334" spans="1:5" s="62" customFormat="1" ht="12.75">
      <c r="A334" s="3"/>
      <c r="B334" s="3"/>
      <c r="C334" s="3"/>
      <c r="D334" s="3"/>
      <c r="E334" s="3"/>
    </row>
    <row r="335" spans="1:5" s="62" customFormat="1" ht="12.75">
      <c r="A335" s="3"/>
      <c r="B335" s="3"/>
      <c r="C335" s="3"/>
      <c r="D335" s="3"/>
      <c r="E335" s="3"/>
    </row>
    <row r="336" spans="1:5" s="62" customFormat="1" ht="12.75">
      <c r="A336" s="3"/>
      <c r="B336" s="3"/>
      <c r="C336" s="3"/>
      <c r="D336" s="3"/>
      <c r="E336" s="3"/>
    </row>
    <row r="337" spans="1:5" s="62" customFormat="1" ht="12.75">
      <c r="A337" s="3"/>
      <c r="B337" s="3"/>
      <c r="C337" s="3"/>
      <c r="D337" s="3"/>
      <c r="E337" s="3"/>
    </row>
    <row r="338" spans="1:5" s="62" customFormat="1" ht="12.75">
      <c r="A338" s="3"/>
      <c r="B338" s="3"/>
      <c r="C338" s="3"/>
      <c r="D338" s="3"/>
      <c r="E338" s="3"/>
    </row>
    <row r="339" spans="1:5" s="62" customFormat="1" ht="12.75">
      <c r="A339" s="3"/>
      <c r="B339" s="3"/>
      <c r="C339" s="3"/>
      <c r="D339" s="3"/>
      <c r="E339" s="3"/>
    </row>
    <row r="340" spans="1:5" s="62" customFormat="1" ht="12.75">
      <c r="A340" s="3"/>
      <c r="B340" s="3"/>
      <c r="C340" s="3"/>
      <c r="D340" s="3"/>
      <c r="E340" s="3"/>
    </row>
    <row r="341" spans="1:5" s="62" customFormat="1" ht="12.75">
      <c r="A341" s="3"/>
      <c r="B341" s="3"/>
      <c r="C341" s="3"/>
      <c r="D341" s="3"/>
      <c r="E341" s="3"/>
    </row>
    <row r="342" spans="1:5" s="62" customFormat="1" ht="12.75">
      <c r="A342" s="3"/>
      <c r="B342" s="3"/>
      <c r="C342" s="3"/>
      <c r="D342" s="3"/>
      <c r="E342" s="3"/>
    </row>
    <row r="343" spans="1:5" s="62" customFormat="1" ht="12.75">
      <c r="A343" s="3"/>
      <c r="B343" s="3"/>
      <c r="C343" s="3"/>
      <c r="D343" s="3"/>
      <c r="E343" s="3"/>
    </row>
    <row r="344" spans="1:5" s="62" customFormat="1" ht="12.75">
      <c r="A344" s="3"/>
      <c r="B344" s="3"/>
      <c r="C344" s="3"/>
      <c r="D344" s="3"/>
      <c r="E344" s="3"/>
    </row>
    <row r="345" spans="1:5" s="62" customFormat="1" ht="12.75">
      <c r="A345" s="3"/>
      <c r="B345" s="3"/>
      <c r="C345" s="3"/>
      <c r="D345" s="3"/>
      <c r="E345" s="3"/>
    </row>
    <row r="346" spans="1:5" s="62" customFormat="1" ht="12.75">
      <c r="A346" s="3"/>
      <c r="B346" s="3"/>
      <c r="C346" s="3"/>
      <c r="D346" s="3"/>
      <c r="E346" s="3"/>
    </row>
    <row r="347" spans="1:5" s="62" customFormat="1" ht="12.75">
      <c r="A347" s="3"/>
      <c r="B347" s="3"/>
      <c r="C347" s="3"/>
      <c r="D347" s="3"/>
      <c r="E347" s="3"/>
    </row>
    <row r="348" spans="1:5" s="62" customFormat="1" ht="12.75">
      <c r="A348" s="3"/>
      <c r="B348" s="3"/>
      <c r="C348" s="3"/>
      <c r="D348" s="3"/>
      <c r="E348" s="3"/>
    </row>
    <row r="349" spans="1:5" s="62" customFormat="1" ht="12.75">
      <c r="A349" s="3"/>
      <c r="B349" s="3"/>
      <c r="C349" s="3"/>
      <c r="D349" s="3"/>
      <c r="E349" s="3"/>
    </row>
    <row r="350" spans="1:5" s="62" customFormat="1" ht="12.75">
      <c r="A350" s="3"/>
      <c r="B350" s="3"/>
      <c r="C350" s="3"/>
      <c r="D350" s="3"/>
      <c r="E350" s="3"/>
    </row>
    <row r="351" spans="1:5" s="62" customFormat="1" ht="12.75">
      <c r="A351" s="3"/>
      <c r="B351" s="3"/>
      <c r="C351" s="3"/>
      <c r="D351" s="3"/>
      <c r="E351" s="3"/>
    </row>
    <row r="352" spans="1:5" s="62" customFormat="1" ht="12.75">
      <c r="A352" s="3"/>
      <c r="B352" s="3"/>
      <c r="C352" s="3"/>
      <c r="D352" s="3"/>
      <c r="E352" s="3"/>
    </row>
    <row r="353" spans="1:5" s="62" customFormat="1" ht="12.75">
      <c r="A353" s="3"/>
      <c r="B353" s="3"/>
      <c r="C353" s="3"/>
      <c r="D353" s="3"/>
      <c r="E353" s="3"/>
    </row>
    <row r="354" spans="1:5" s="62" customFormat="1" ht="12.75">
      <c r="A354" s="3"/>
      <c r="B354" s="3"/>
      <c r="C354" s="3"/>
      <c r="D354" s="3"/>
      <c r="E354" s="3"/>
    </row>
    <row r="355" spans="1:5" s="62" customFormat="1" ht="12.75">
      <c r="A355" s="3"/>
      <c r="B355" s="3"/>
      <c r="C355" s="3"/>
      <c r="D355" s="3"/>
      <c r="E355" s="3"/>
    </row>
    <row r="356" spans="1:5" s="62" customFormat="1" ht="12.75">
      <c r="A356" s="3"/>
      <c r="B356" s="3"/>
      <c r="C356" s="3"/>
      <c r="D356" s="3"/>
      <c r="E356" s="3"/>
    </row>
    <row r="357" spans="1:5" s="62" customFormat="1" ht="12.75">
      <c r="A357" s="3"/>
      <c r="B357" s="3"/>
      <c r="C357" s="3"/>
      <c r="D357" s="3"/>
      <c r="E357" s="3"/>
    </row>
    <row r="358" spans="1:5" s="62" customFormat="1" ht="12.75">
      <c r="A358" s="3"/>
      <c r="B358" s="3"/>
      <c r="C358" s="3"/>
      <c r="D358" s="3"/>
      <c r="E358" s="3"/>
    </row>
    <row r="359" spans="1:5" s="62" customFormat="1" ht="12.75">
      <c r="A359" s="3"/>
      <c r="B359" s="3"/>
      <c r="C359" s="3"/>
      <c r="D359" s="3"/>
      <c r="E359" s="3"/>
    </row>
    <row r="360" spans="1:5" s="62" customFormat="1" ht="12.75">
      <c r="A360" s="3"/>
      <c r="B360" s="3"/>
      <c r="C360" s="3"/>
      <c r="D360" s="3"/>
      <c r="E360" s="3"/>
    </row>
    <row r="361" spans="1:5" s="62" customFormat="1" ht="12.75">
      <c r="A361" s="3"/>
      <c r="B361" s="3"/>
      <c r="C361" s="3"/>
      <c r="D361" s="3"/>
      <c r="E361" s="3"/>
    </row>
    <row r="362" spans="1:5" s="62" customFormat="1" ht="12.75">
      <c r="A362" s="3"/>
      <c r="B362" s="3"/>
      <c r="C362" s="3"/>
      <c r="D362" s="3"/>
      <c r="E362" s="3"/>
    </row>
    <row r="363" spans="1:5" s="62" customFormat="1" ht="12.75">
      <c r="A363" s="3"/>
      <c r="B363" s="3"/>
      <c r="C363" s="3"/>
      <c r="D363" s="3"/>
      <c r="E363" s="3"/>
    </row>
    <row r="364" spans="1:5" s="62" customFormat="1" ht="12.75">
      <c r="A364" s="3"/>
      <c r="B364" s="3"/>
      <c r="C364" s="3"/>
      <c r="D364" s="3"/>
      <c r="E364" s="3"/>
    </row>
    <row r="365" spans="1:5" s="62" customFormat="1" ht="12.75">
      <c r="A365" s="3"/>
      <c r="B365" s="3"/>
      <c r="C365" s="3"/>
      <c r="D365" s="3"/>
      <c r="E365" s="3"/>
    </row>
    <row r="366" spans="1:5" s="62" customFormat="1" ht="12.75">
      <c r="A366" s="3"/>
      <c r="B366" s="3"/>
      <c r="C366" s="3"/>
      <c r="D366" s="3"/>
      <c r="E366" s="3"/>
    </row>
    <row r="367" spans="1:5" s="62" customFormat="1" ht="12.75">
      <c r="A367" s="3"/>
      <c r="B367" s="3"/>
      <c r="C367" s="3"/>
      <c r="D367" s="3"/>
      <c r="E367" s="3"/>
    </row>
    <row r="368" spans="1:5" s="62" customFormat="1" ht="12.75">
      <c r="A368" s="3"/>
      <c r="B368" s="3"/>
      <c r="C368" s="3"/>
      <c r="D368" s="3"/>
      <c r="E368" s="3"/>
    </row>
    <row r="369" spans="1:5" s="62" customFormat="1" ht="12.75">
      <c r="A369" s="3"/>
      <c r="B369" s="3"/>
      <c r="C369" s="3"/>
      <c r="D369" s="3"/>
      <c r="E369" s="3"/>
    </row>
    <row r="370" spans="1:5" s="62" customFormat="1" ht="12.75">
      <c r="A370" s="3"/>
      <c r="B370" s="3"/>
      <c r="C370" s="3"/>
      <c r="D370" s="3"/>
      <c r="E370" s="3"/>
    </row>
  </sheetData>
  <mergeCells count="6">
    <mergeCell ref="A30:E30"/>
    <mergeCell ref="E6:E7"/>
    <mergeCell ref="A6:A7"/>
    <mergeCell ref="B6:B7"/>
    <mergeCell ref="C6:C7"/>
    <mergeCell ref="D6:D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C25"/>
  <sheetViews>
    <sheetView workbookViewId="0" topLeftCell="A1">
      <selection activeCell="A1" sqref="A1"/>
    </sheetView>
  </sheetViews>
  <sheetFormatPr defaultColWidth="9.33203125" defaultRowHeight="12.75"/>
  <cols>
    <col min="1" max="1" width="9.33203125" style="3" customWidth="1"/>
    <col min="2" max="2" width="46.33203125" style="3" customWidth="1"/>
    <col min="3" max="3" width="11.66015625" style="3" customWidth="1"/>
    <col min="4" max="16384" width="9.33203125" style="3" customWidth="1"/>
  </cols>
  <sheetData>
    <row r="2" spans="2:3" ht="12.75">
      <c r="B2" s="56" t="s">
        <v>0</v>
      </c>
      <c r="C2" s="2"/>
    </row>
    <row r="4" spans="2:3" ht="15" customHeight="1">
      <c r="B4" s="183" t="s">
        <v>1</v>
      </c>
      <c r="C4" s="184">
        <v>133231</v>
      </c>
    </row>
    <row r="5" spans="2:3" ht="15" customHeight="1">
      <c r="B5" s="183" t="s">
        <v>2</v>
      </c>
      <c r="C5" s="185">
        <v>365</v>
      </c>
    </row>
    <row r="6" spans="2:3" ht="15" customHeight="1">
      <c r="B6" s="183" t="s">
        <v>3</v>
      </c>
      <c r="C6" s="185">
        <v>14</v>
      </c>
    </row>
    <row r="7" spans="2:3" ht="15" customHeight="1">
      <c r="B7" s="183" t="s">
        <v>4</v>
      </c>
      <c r="C7" s="185">
        <v>60.7</v>
      </c>
    </row>
    <row r="8" spans="2:3" ht="15" customHeight="1">
      <c r="B8" s="183" t="s">
        <v>5</v>
      </c>
      <c r="C8" s="185">
        <v>39.7</v>
      </c>
    </row>
    <row r="9" spans="2:3" ht="15" customHeight="1">
      <c r="B9" s="183" t="s">
        <v>6</v>
      </c>
      <c r="C9" s="184">
        <v>3374.333</v>
      </c>
    </row>
    <row r="10" spans="2:3" ht="15" customHeight="1">
      <c r="B10" s="183" t="s">
        <v>7</v>
      </c>
      <c r="C10" s="184">
        <v>10228</v>
      </c>
    </row>
    <row r="11" spans="2:3" ht="15" customHeight="1">
      <c r="B11" s="183" t="s">
        <v>8</v>
      </c>
      <c r="C11" s="185">
        <v>76.8</v>
      </c>
    </row>
    <row r="12" spans="2:3" ht="15" customHeight="1">
      <c r="B12" s="183" t="s">
        <v>9</v>
      </c>
      <c r="C12" s="184">
        <v>26.949</v>
      </c>
    </row>
    <row r="13" spans="2:3" ht="15" customHeight="1">
      <c r="B13" s="183" t="s">
        <v>10</v>
      </c>
      <c r="C13" s="184">
        <v>1001</v>
      </c>
    </row>
    <row r="14" spans="2:3" ht="15" customHeight="1">
      <c r="B14" s="183" t="s">
        <v>11</v>
      </c>
      <c r="C14" s="184">
        <v>75.1</v>
      </c>
    </row>
    <row r="15" spans="2:3" ht="15" customHeight="1">
      <c r="B15" s="183" t="s">
        <v>12</v>
      </c>
      <c r="C15" s="184">
        <v>1284</v>
      </c>
    </row>
    <row r="16" spans="2:3" ht="15" customHeight="1">
      <c r="B16" s="183" t="s">
        <v>13</v>
      </c>
      <c r="C16" s="185">
        <v>9.6</v>
      </c>
    </row>
    <row r="17" spans="2:3" ht="15" customHeight="1">
      <c r="B17" s="183" t="s">
        <v>14</v>
      </c>
      <c r="C17" s="184">
        <v>828</v>
      </c>
    </row>
    <row r="18" spans="2:3" ht="15" customHeight="1">
      <c r="B18" s="183" t="s">
        <v>15</v>
      </c>
      <c r="C18" s="184">
        <v>1781</v>
      </c>
    </row>
    <row r="19" spans="2:3" ht="15" customHeight="1">
      <c r="B19" s="183" t="s">
        <v>16</v>
      </c>
      <c r="C19" s="184">
        <v>71</v>
      </c>
    </row>
    <row r="20" spans="2:3" ht="15" customHeight="1">
      <c r="B20" s="183" t="s">
        <v>17</v>
      </c>
      <c r="C20" s="184">
        <v>12</v>
      </c>
    </row>
    <row r="21" spans="2:3" ht="15" customHeight="1">
      <c r="B21" s="183" t="s">
        <v>18</v>
      </c>
      <c r="C21" s="185">
        <v>104.9</v>
      </c>
    </row>
    <row r="22" spans="2:3" ht="15" customHeight="1">
      <c r="B22" s="183" t="s">
        <v>19</v>
      </c>
      <c r="C22" s="184">
        <v>759</v>
      </c>
    </row>
    <row r="24" spans="2:3" ht="24.75" customHeight="1">
      <c r="B24" s="186" t="s">
        <v>102</v>
      </c>
      <c r="C24" s="187"/>
    </row>
    <row r="25" ht="12.75">
      <c r="C25"/>
    </row>
  </sheetData>
  <mergeCells count="1">
    <mergeCell ref="B24:C24"/>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E41"/>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282</v>
      </c>
      <c r="B2" s="2"/>
      <c r="C2" s="2"/>
      <c r="D2" s="2"/>
      <c r="E2" s="2"/>
    </row>
    <row r="3" spans="1:5" ht="12.75">
      <c r="A3" s="4" t="s">
        <v>283</v>
      </c>
      <c r="B3" s="2"/>
      <c r="C3" s="2"/>
      <c r="D3" s="2"/>
      <c r="E3" s="2"/>
    </row>
    <row r="4" spans="1:5" ht="12.75">
      <c r="A4" s="1" t="s">
        <v>284</v>
      </c>
      <c r="B4" s="2"/>
      <c r="C4" s="2"/>
      <c r="D4" s="2"/>
      <c r="E4" s="2"/>
    </row>
    <row r="5" spans="1:5" ht="12.75">
      <c r="A5" s="1" t="s">
        <v>285</v>
      </c>
      <c r="B5" s="2"/>
      <c r="C5" s="2"/>
      <c r="D5" s="2"/>
      <c r="E5" s="2"/>
    </row>
    <row r="7" spans="1:5" ht="12.75">
      <c r="A7" s="220" t="s">
        <v>286</v>
      </c>
      <c r="B7" s="199" t="s">
        <v>313</v>
      </c>
      <c r="C7" s="200"/>
      <c r="D7" s="199" t="s">
        <v>312</v>
      </c>
      <c r="E7" s="200"/>
    </row>
    <row r="8" spans="1:5" ht="12.75">
      <c r="A8" s="221"/>
      <c r="B8" s="201"/>
      <c r="C8" s="202"/>
      <c r="D8" s="201"/>
      <c r="E8" s="202"/>
    </row>
    <row r="9" spans="1:5" ht="12.75">
      <c r="A9" s="189"/>
      <c r="B9" s="67" t="s">
        <v>26</v>
      </c>
      <c r="C9" s="69" t="s">
        <v>155</v>
      </c>
      <c r="D9" s="69" t="s">
        <v>26</v>
      </c>
      <c r="E9" s="69" t="s">
        <v>155</v>
      </c>
    </row>
    <row r="10" spans="1:5" ht="12.75">
      <c r="A10" s="110" t="s">
        <v>121</v>
      </c>
      <c r="B10" s="88">
        <v>1586</v>
      </c>
      <c r="C10" s="89">
        <v>100</v>
      </c>
      <c r="D10" s="88">
        <v>406</v>
      </c>
      <c r="E10" s="89">
        <v>100</v>
      </c>
    </row>
    <row r="11" spans="1:5" ht="12.75">
      <c r="A11" s="111"/>
      <c r="B11" s="38"/>
      <c r="C11" s="54"/>
      <c r="D11" s="38"/>
      <c r="E11" s="55"/>
    </row>
    <row r="12" spans="1:5" ht="12.75">
      <c r="A12" s="112" t="s">
        <v>287</v>
      </c>
      <c r="B12" s="38">
        <v>704</v>
      </c>
      <c r="C12" s="55">
        <v>44.388398486759144</v>
      </c>
      <c r="D12" s="38">
        <v>50</v>
      </c>
      <c r="E12" s="55">
        <v>12.31527093596059</v>
      </c>
    </row>
    <row r="13" spans="1:5" ht="12.75">
      <c r="A13" s="112" t="s">
        <v>288</v>
      </c>
      <c r="B13" s="38">
        <v>513</v>
      </c>
      <c r="C13" s="55">
        <v>32.34552332912989</v>
      </c>
      <c r="D13" s="38">
        <v>56</v>
      </c>
      <c r="E13" s="55">
        <v>13.793103448275861</v>
      </c>
    </row>
    <row r="14" spans="1:5" ht="12.75">
      <c r="A14" s="112" t="s">
        <v>289</v>
      </c>
      <c r="B14" s="53">
        <v>237</v>
      </c>
      <c r="C14" s="55">
        <v>14.94325346784363</v>
      </c>
      <c r="D14" s="38">
        <v>162</v>
      </c>
      <c r="E14" s="55">
        <v>39.90147783251231</v>
      </c>
    </row>
    <row r="15" spans="1:5" ht="12.75">
      <c r="A15" s="112" t="s">
        <v>290</v>
      </c>
      <c r="B15" s="38">
        <v>26</v>
      </c>
      <c r="C15" s="55">
        <v>1.639344262295082</v>
      </c>
      <c r="D15" s="38">
        <v>16</v>
      </c>
      <c r="E15" s="55">
        <v>3.9408866995073892</v>
      </c>
    </row>
    <row r="16" spans="1:5" ht="12.75">
      <c r="A16" s="112" t="s">
        <v>291</v>
      </c>
      <c r="B16" s="38">
        <v>13</v>
      </c>
      <c r="C16" s="55">
        <v>0.819672131147541</v>
      </c>
      <c r="D16" s="38">
        <v>12</v>
      </c>
      <c r="E16" s="55">
        <v>2.955665024630542</v>
      </c>
    </row>
    <row r="17" spans="1:5" ht="12.75">
      <c r="A17" s="112" t="s">
        <v>292</v>
      </c>
      <c r="B17" s="38">
        <v>9</v>
      </c>
      <c r="C17" s="55">
        <v>0.5674653215636822</v>
      </c>
      <c r="D17" s="38">
        <v>3</v>
      </c>
      <c r="E17" s="48" t="s">
        <v>90</v>
      </c>
    </row>
    <row r="18" spans="1:5" ht="12.75">
      <c r="A18" s="112" t="s">
        <v>293</v>
      </c>
      <c r="B18" s="38">
        <v>9</v>
      </c>
      <c r="C18" s="55">
        <v>0.5674653215636822</v>
      </c>
      <c r="D18" s="38">
        <v>14</v>
      </c>
      <c r="E18" s="55">
        <v>3.4482758620689653</v>
      </c>
    </row>
    <row r="19" spans="1:5" ht="12.75">
      <c r="A19" s="112" t="s">
        <v>294</v>
      </c>
      <c r="B19" s="38">
        <v>7</v>
      </c>
      <c r="C19" s="55">
        <v>0.4413619167717529</v>
      </c>
      <c r="D19" s="38">
        <v>2</v>
      </c>
      <c r="E19" s="48" t="s">
        <v>90</v>
      </c>
    </row>
    <row r="20" spans="1:5" ht="12.75">
      <c r="A20" s="112" t="s">
        <v>295</v>
      </c>
      <c r="B20" s="38">
        <v>6</v>
      </c>
      <c r="C20" s="55">
        <v>0.37831021437578816</v>
      </c>
      <c r="D20" s="49" t="s">
        <v>91</v>
      </c>
      <c r="E20" s="49" t="s">
        <v>91</v>
      </c>
    </row>
    <row r="21" spans="1:5" ht="12.75">
      <c r="A21" s="112" t="s">
        <v>296</v>
      </c>
      <c r="B21" s="38">
        <v>6</v>
      </c>
      <c r="C21" s="55">
        <v>0.37831021437578816</v>
      </c>
      <c r="D21" s="38">
        <v>3</v>
      </c>
      <c r="E21" s="48" t="s">
        <v>90</v>
      </c>
    </row>
    <row r="22" spans="1:5" ht="12.75">
      <c r="A22" s="112" t="s">
        <v>297</v>
      </c>
      <c r="B22" s="38">
        <v>6</v>
      </c>
      <c r="C22" s="55">
        <v>0.37831021437578816</v>
      </c>
      <c r="D22" s="38">
        <v>1</v>
      </c>
      <c r="E22" s="48" t="s">
        <v>90</v>
      </c>
    </row>
    <row r="23" spans="1:5" ht="12.75">
      <c r="A23" s="112" t="s">
        <v>298</v>
      </c>
      <c r="B23" s="38">
        <v>6</v>
      </c>
      <c r="C23" s="55">
        <v>0.37831021437578816</v>
      </c>
      <c r="D23" s="38">
        <v>7</v>
      </c>
      <c r="E23" s="55">
        <v>1.7241379310344827</v>
      </c>
    </row>
    <row r="24" spans="1:5" ht="12.75">
      <c r="A24" s="112" t="s">
        <v>299</v>
      </c>
      <c r="B24" s="38">
        <v>4</v>
      </c>
      <c r="C24" s="48" t="s">
        <v>90</v>
      </c>
      <c r="D24" s="38">
        <v>4</v>
      </c>
      <c r="E24" s="48" t="s">
        <v>90</v>
      </c>
    </row>
    <row r="25" spans="1:5" ht="12.75">
      <c r="A25" s="112" t="s">
        <v>300</v>
      </c>
      <c r="B25" s="38">
        <v>4</v>
      </c>
      <c r="C25" s="48" t="s">
        <v>90</v>
      </c>
      <c r="D25" s="49" t="s">
        <v>91</v>
      </c>
      <c r="E25" s="49" t="s">
        <v>91</v>
      </c>
    </row>
    <row r="26" spans="1:5" ht="12.75">
      <c r="A26" s="112" t="s">
        <v>301</v>
      </c>
      <c r="B26" s="49">
        <v>4</v>
      </c>
      <c r="C26" s="48" t="s">
        <v>90</v>
      </c>
      <c r="D26" s="38">
        <v>3</v>
      </c>
      <c r="E26" s="48" t="s">
        <v>90</v>
      </c>
    </row>
    <row r="27" spans="1:5" ht="12.75">
      <c r="A27" s="112" t="s">
        <v>302</v>
      </c>
      <c r="B27" s="38">
        <v>3</v>
      </c>
      <c r="C27" s="48" t="s">
        <v>90</v>
      </c>
      <c r="D27" s="38">
        <v>3</v>
      </c>
      <c r="E27" s="48" t="s">
        <v>90</v>
      </c>
    </row>
    <row r="28" spans="1:5" ht="12.75">
      <c r="A28" s="112" t="s">
        <v>303</v>
      </c>
      <c r="B28" s="38">
        <v>3</v>
      </c>
      <c r="C28" s="48" t="s">
        <v>90</v>
      </c>
      <c r="D28" s="38">
        <v>7</v>
      </c>
      <c r="E28" s="55">
        <v>1.7241379310344827</v>
      </c>
    </row>
    <row r="29" spans="1:5" ht="12.75">
      <c r="A29" s="112" t="s">
        <v>304</v>
      </c>
      <c r="B29" s="38">
        <v>3</v>
      </c>
      <c r="C29" s="48" t="s">
        <v>90</v>
      </c>
      <c r="D29" s="49" t="s">
        <v>91</v>
      </c>
      <c r="E29" s="49" t="s">
        <v>91</v>
      </c>
    </row>
    <row r="30" spans="1:5" ht="12.75">
      <c r="A30" s="112" t="s">
        <v>305</v>
      </c>
      <c r="B30" s="38">
        <v>3</v>
      </c>
      <c r="C30" s="48" t="s">
        <v>90</v>
      </c>
      <c r="D30" s="38">
        <v>3</v>
      </c>
      <c r="E30" s="48" t="s">
        <v>90</v>
      </c>
    </row>
    <row r="31" spans="1:5" ht="12.75">
      <c r="A31" s="112" t="s">
        <v>306</v>
      </c>
      <c r="B31" s="38">
        <v>3</v>
      </c>
      <c r="C31" s="48" t="s">
        <v>90</v>
      </c>
      <c r="D31" s="49" t="s">
        <v>91</v>
      </c>
      <c r="E31" s="49" t="s">
        <v>91</v>
      </c>
    </row>
    <row r="32" spans="1:5" ht="12.75">
      <c r="A32" s="112" t="s">
        <v>307</v>
      </c>
      <c r="B32" s="38">
        <v>3</v>
      </c>
      <c r="C32" s="48" t="s">
        <v>90</v>
      </c>
      <c r="D32" s="38">
        <v>2</v>
      </c>
      <c r="E32" s="48" t="s">
        <v>90</v>
      </c>
    </row>
    <row r="33" spans="1:5" ht="12.75">
      <c r="A33" s="112"/>
      <c r="B33" s="38"/>
      <c r="C33" s="55"/>
      <c r="D33" s="53"/>
      <c r="E33" s="55"/>
    </row>
    <row r="34" spans="1:5" ht="12.75">
      <c r="A34" s="112" t="s">
        <v>308</v>
      </c>
      <c r="B34" s="38">
        <v>14</v>
      </c>
      <c r="C34" s="55">
        <v>0.8827238335435058</v>
      </c>
      <c r="D34" s="38">
        <v>18</v>
      </c>
      <c r="E34" s="55">
        <v>4.433497536945813</v>
      </c>
    </row>
    <row r="35" spans="1:5" ht="12.75">
      <c r="A35" s="112" t="s">
        <v>309</v>
      </c>
      <c r="B35" s="49" t="s">
        <v>91</v>
      </c>
      <c r="C35" s="49" t="s">
        <v>91</v>
      </c>
      <c r="D35" s="38">
        <v>27</v>
      </c>
      <c r="E35" s="55">
        <v>6.65024630541872</v>
      </c>
    </row>
    <row r="36" spans="1:5" ht="12.75">
      <c r="A36" s="112" t="s">
        <v>310</v>
      </c>
      <c r="B36" s="49" t="s">
        <v>91</v>
      </c>
      <c r="C36" s="49" t="s">
        <v>91</v>
      </c>
      <c r="D36" s="38">
        <v>9</v>
      </c>
      <c r="E36" s="55">
        <v>2.2167487684729066</v>
      </c>
    </row>
    <row r="37" spans="1:5" ht="12.75">
      <c r="A37" s="113" t="s">
        <v>88</v>
      </c>
      <c r="B37" s="114" t="s">
        <v>91</v>
      </c>
      <c r="C37" s="114" t="s">
        <v>91</v>
      </c>
      <c r="D37" s="115">
        <v>4</v>
      </c>
      <c r="E37" s="116" t="s">
        <v>311</v>
      </c>
    </row>
    <row r="39" spans="1:5" ht="24.75" customHeight="1">
      <c r="A39" s="186" t="s">
        <v>324</v>
      </c>
      <c r="B39" s="186"/>
      <c r="C39" s="186"/>
      <c r="D39" s="186"/>
      <c r="E39" s="186"/>
    </row>
    <row r="41" spans="1:5" ht="24" customHeight="1">
      <c r="A41" s="186" t="s">
        <v>325</v>
      </c>
      <c r="B41" s="186"/>
      <c r="C41" s="186"/>
      <c r="D41" s="186"/>
      <c r="E41" s="186"/>
    </row>
  </sheetData>
  <mergeCells count="5">
    <mergeCell ref="A41:E41"/>
    <mergeCell ref="D7:E8"/>
    <mergeCell ref="B7:C8"/>
    <mergeCell ref="A7:A9"/>
    <mergeCell ref="A39:E39"/>
  </mergeCells>
  <printOptions/>
  <pageMargins left="1.5" right="0.25" top="1" bottom="1" header="0" footer="0"/>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dimension ref="A2:E40"/>
  <sheetViews>
    <sheetView workbookViewId="0" topLeftCell="A1">
      <selection activeCell="A1" sqref="A1"/>
    </sheetView>
  </sheetViews>
  <sheetFormatPr defaultColWidth="9.33203125" defaultRowHeight="12.75"/>
  <cols>
    <col min="1" max="1" width="16.83203125" style="3" customWidth="1"/>
    <col min="2" max="5" width="12.83203125" style="3" customWidth="1"/>
    <col min="6" max="16384" width="9.33203125" style="3" customWidth="1"/>
  </cols>
  <sheetData>
    <row r="2" spans="1:5" ht="12.75">
      <c r="A2" s="1" t="s">
        <v>20</v>
      </c>
      <c r="B2" s="2"/>
      <c r="C2" s="2"/>
      <c r="D2" s="2"/>
      <c r="E2" s="2"/>
    </row>
    <row r="3" spans="1:5" ht="12.75">
      <c r="A3" s="4" t="s">
        <v>21</v>
      </c>
      <c r="B3" s="2"/>
      <c r="C3" s="2"/>
      <c r="D3" s="2"/>
      <c r="E3" s="2"/>
    </row>
    <row r="4" spans="1:5" ht="12.75">
      <c r="A4" s="4" t="s">
        <v>22</v>
      </c>
      <c r="B4" s="2"/>
      <c r="C4" s="2"/>
      <c r="D4" s="2"/>
      <c r="E4" s="2"/>
    </row>
    <row r="5" spans="1:5" ht="12.75">
      <c r="A5" s="1" t="s">
        <v>23</v>
      </c>
      <c r="B5" s="2"/>
      <c r="C5" s="2"/>
      <c r="D5" s="2"/>
      <c r="E5" s="2"/>
    </row>
    <row r="7" spans="1:5" ht="12.75">
      <c r="A7" s="140" t="s">
        <v>24</v>
      </c>
      <c r="B7" s="108"/>
      <c r="C7" s="188" t="s">
        <v>28</v>
      </c>
      <c r="D7" s="107" t="s">
        <v>25</v>
      </c>
      <c r="E7" s="108"/>
    </row>
    <row r="8" spans="1:5" ht="12.75">
      <c r="A8" s="67" t="s">
        <v>26</v>
      </c>
      <c r="B8" s="69" t="s">
        <v>27</v>
      </c>
      <c r="C8" s="189"/>
      <c r="D8" s="69" t="s">
        <v>26</v>
      </c>
      <c r="E8" s="69" t="s">
        <v>27</v>
      </c>
    </row>
    <row r="9" spans="1:5" ht="12.75">
      <c r="A9" s="109" t="s">
        <v>29</v>
      </c>
      <c r="B9" s="98" t="s">
        <v>29</v>
      </c>
      <c r="C9" s="103" t="s">
        <v>30</v>
      </c>
      <c r="D9" s="5">
        <v>43699</v>
      </c>
      <c r="E9" s="8">
        <v>18.1</v>
      </c>
    </row>
    <row r="10" spans="1:5" ht="12.75">
      <c r="A10" s="147">
        <v>2777000</v>
      </c>
      <c r="B10" s="100">
        <v>30.1</v>
      </c>
      <c r="C10" s="104">
        <v>1910</v>
      </c>
      <c r="D10" s="59">
        <v>64109</v>
      </c>
      <c r="E10" s="101">
        <v>22.8</v>
      </c>
    </row>
    <row r="11" spans="1:5" ht="12.75">
      <c r="A11" s="147">
        <v>2950000</v>
      </c>
      <c r="B11" s="100">
        <v>27.7</v>
      </c>
      <c r="C11" s="104">
        <v>1920</v>
      </c>
      <c r="D11" s="59">
        <v>92245</v>
      </c>
      <c r="E11" s="101">
        <v>25.1</v>
      </c>
    </row>
    <row r="12" spans="1:5" ht="12.75">
      <c r="A12" s="148" t="s">
        <v>31</v>
      </c>
      <c r="B12" s="8" t="s">
        <v>32</v>
      </c>
      <c r="C12" s="103" t="s">
        <v>33</v>
      </c>
      <c r="D12" s="5">
        <v>98882</v>
      </c>
      <c r="E12" s="8">
        <v>20.4</v>
      </c>
    </row>
    <row r="13" spans="1:5" ht="12.75">
      <c r="A13" s="149">
        <v>2559000</v>
      </c>
      <c r="B13" s="101">
        <v>19.4</v>
      </c>
      <c r="C13" s="104">
        <v>1940</v>
      </c>
      <c r="D13" s="59">
        <v>99106</v>
      </c>
      <c r="E13" s="101">
        <v>18.9</v>
      </c>
    </row>
    <row r="14" spans="1:5" ht="12.75">
      <c r="A14" s="149">
        <v>3632000</v>
      </c>
      <c r="B14" s="101">
        <v>24.1</v>
      </c>
      <c r="C14" s="104">
        <v>1950</v>
      </c>
      <c r="D14" s="59">
        <v>160055</v>
      </c>
      <c r="E14" s="101">
        <v>25.1</v>
      </c>
    </row>
    <row r="15" spans="1:5" ht="12.75">
      <c r="A15" s="148" t="s">
        <v>34</v>
      </c>
      <c r="B15" s="8" t="s">
        <v>35</v>
      </c>
      <c r="C15" s="103" t="s">
        <v>36</v>
      </c>
      <c r="D15" s="5">
        <v>195056</v>
      </c>
      <c r="E15" s="8">
        <v>24.9</v>
      </c>
    </row>
    <row r="16" spans="1:5" ht="12.75">
      <c r="A16" s="148" t="s">
        <v>37</v>
      </c>
      <c r="B16" s="8" t="s">
        <v>38</v>
      </c>
      <c r="C16" s="103" t="s">
        <v>39</v>
      </c>
      <c r="D16" s="5">
        <v>171667</v>
      </c>
      <c r="E16" s="8">
        <v>19.327894962139542</v>
      </c>
    </row>
    <row r="17" spans="1:5" ht="12.75">
      <c r="A17" s="148" t="s">
        <v>40</v>
      </c>
      <c r="B17" s="8" t="s">
        <v>41</v>
      </c>
      <c r="C17" s="103" t="s">
        <v>42</v>
      </c>
      <c r="D17" s="5">
        <v>145162</v>
      </c>
      <c r="E17" s="8">
        <v>15.682830044154619</v>
      </c>
    </row>
    <row r="18" spans="1:5" ht="12.75" hidden="1">
      <c r="A18" s="148"/>
      <c r="B18" s="8"/>
      <c r="C18" s="103"/>
      <c r="D18" s="5"/>
      <c r="E18" s="8"/>
    </row>
    <row r="19" spans="1:5" ht="12.75" hidden="1">
      <c r="A19" s="148" t="s">
        <v>43</v>
      </c>
      <c r="B19" s="8" t="s">
        <v>44</v>
      </c>
      <c r="C19" s="103" t="s">
        <v>45</v>
      </c>
      <c r="D19" s="5">
        <v>140579</v>
      </c>
      <c r="E19" s="8">
        <v>15.264916817121673</v>
      </c>
    </row>
    <row r="20" spans="1:5" ht="12.75" hidden="1">
      <c r="A20" s="148" t="s">
        <v>46</v>
      </c>
      <c r="B20" s="8" t="s">
        <v>41</v>
      </c>
      <c r="C20" s="103" t="s">
        <v>47</v>
      </c>
      <c r="D20" s="5">
        <v>137950</v>
      </c>
      <c r="E20" s="8">
        <v>15.13406842815009</v>
      </c>
    </row>
    <row r="21" spans="1:5" ht="12.75" hidden="1">
      <c r="A21" s="148" t="s">
        <v>48</v>
      </c>
      <c r="B21" s="8">
        <v>15.6</v>
      </c>
      <c r="C21" s="103" t="s">
        <v>49</v>
      </c>
      <c r="D21" s="5">
        <v>133026</v>
      </c>
      <c r="E21" s="8">
        <v>14.702638132471183</v>
      </c>
    </row>
    <row r="22" spans="1:5" ht="12.75" hidden="1">
      <c r="A22" s="148" t="s">
        <v>50</v>
      </c>
      <c r="B22" s="8">
        <v>15.6</v>
      </c>
      <c r="C22" s="103" t="s">
        <v>51</v>
      </c>
      <c r="D22" s="5">
        <v>135782</v>
      </c>
      <c r="E22" s="8">
        <v>15.00444115191922</v>
      </c>
    </row>
    <row r="23" spans="1:5" ht="12.75" hidden="1">
      <c r="A23" s="148" t="s">
        <v>52</v>
      </c>
      <c r="B23" s="8" t="s">
        <v>44</v>
      </c>
      <c r="C23" s="103" t="s">
        <v>53</v>
      </c>
      <c r="D23" s="5">
        <v>138052</v>
      </c>
      <c r="E23" s="8">
        <v>15.210184517082812</v>
      </c>
    </row>
    <row r="24" spans="1:5" ht="12.75" hidden="1">
      <c r="A24" s="148"/>
      <c r="B24" s="8"/>
      <c r="C24" s="103"/>
      <c r="D24" s="5"/>
      <c r="E24" s="8"/>
    </row>
    <row r="25" spans="1:5" ht="12.75" hidden="1">
      <c r="A25" s="148" t="s">
        <v>54</v>
      </c>
      <c r="B25" s="8" t="s">
        <v>55</v>
      </c>
      <c r="C25" s="103" t="s">
        <v>56</v>
      </c>
      <c r="D25" s="5">
        <v>137626</v>
      </c>
      <c r="E25" s="8">
        <v>15.077717743668938</v>
      </c>
    </row>
    <row r="26" spans="1:5" ht="12.75" hidden="1">
      <c r="A26" s="148" t="s">
        <v>57</v>
      </c>
      <c r="B26" s="8" t="s">
        <v>58</v>
      </c>
      <c r="C26" s="103" t="s">
        <v>59</v>
      </c>
      <c r="D26" s="5">
        <v>140466</v>
      </c>
      <c r="E26" s="8">
        <v>15.28884295199861</v>
      </c>
    </row>
    <row r="27" spans="1:5" ht="12.75" hidden="1">
      <c r="A27" s="148" t="s">
        <v>60</v>
      </c>
      <c r="B27" s="8">
        <v>16</v>
      </c>
      <c r="C27" s="103" t="s">
        <v>61</v>
      </c>
      <c r="D27" s="5">
        <v>139635</v>
      </c>
      <c r="E27" s="8">
        <v>15.148076557154143</v>
      </c>
    </row>
    <row r="28" spans="1:5" ht="12.75" hidden="1">
      <c r="A28" s="148" t="s">
        <v>62</v>
      </c>
      <c r="B28" s="8">
        <v>16.4</v>
      </c>
      <c r="C28" s="103" t="s">
        <v>63</v>
      </c>
      <c r="D28" s="5">
        <v>148164</v>
      </c>
      <c r="E28" s="8">
        <v>16.01202079518027</v>
      </c>
    </row>
    <row r="29" spans="1:5" ht="12.75">
      <c r="A29" s="148" t="s">
        <v>64</v>
      </c>
      <c r="B29" s="8">
        <v>16.672997244284126</v>
      </c>
      <c r="C29" s="103" t="s">
        <v>65</v>
      </c>
      <c r="D29" s="5">
        <v>153080</v>
      </c>
      <c r="E29" s="8">
        <v>16.441968005184783</v>
      </c>
    </row>
    <row r="30" spans="1:5" ht="12.75">
      <c r="A30" s="148"/>
      <c r="B30" s="8"/>
      <c r="C30" s="103"/>
      <c r="D30" s="5"/>
      <c r="E30" s="8"/>
    </row>
    <row r="31" spans="1:5" ht="12.75">
      <c r="A31" s="148" t="s">
        <v>66</v>
      </c>
      <c r="B31" s="8">
        <v>16.306234731722633</v>
      </c>
      <c r="C31" s="103" t="s">
        <v>67</v>
      </c>
      <c r="D31" s="5">
        <v>149478</v>
      </c>
      <c r="E31" s="8">
        <v>15.954985588766377</v>
      </c>
    </row>
    <row r="32" spans="1:5" ht="12.75">
      <c r="A32" s="148" t="s">
        <v>68</v>
      </c>
      <c r="B32" s="8">
        <v>15.940525801118755</v>
      </c>
      <c r="C32" s="103" t="s">
        <v>69</v>
      </c>
      <c r="D32" s="5">
        <v>143827</v>
      </c>
      <c r="E32" s="8">
        <v>15.264886812159649</v>
      </c>
    </row>
    <row r="33" spans="1:5" ht="12.75">
      <c r="A33" s="148">
        <v>4000240</v>
      </c>
      <c r="B33" s="8">
        <v>15.517127402146738</v>
      </c>
      <c r="C33" s="103" t="s">
        <v>70</v>
      </c>
      <c r="D33" s="5">
        <v>139560</v>
      </c>
      <c r="E33" s="8">
        <v>14.756742147818654</v>
      </c>
    </row>
    <row r="34" spans="1:5" ht="12.75">
      <c r="A34" s="150">
        <v>3952767</v>
      </c>
      <c r="B34" s="8">
        <v>15.181219019202874</v>
      </c>
      <c r="C34" s="104">
        <v>1994</v>
      </c>
      <c r="D34" s="6">
        <v>137844</v>
      </c>
      <c r="E34" s="8">
        <v>14.52237480715006</v>
      </c>
    </row>
    <row r="35" spans="1:5" ht="12.75">
      <c r="A35" s="150">
        <v>3899589</v>
      </c>
      <c r="B35" s="102">
        <v>14.8</v>
      </c>
      <c r="C35" s="104">
        <v>1995</v>
      </c>
      <c r="D35" s="6">
        <v>134169</v>
      </c>
      <c r="E35" s="8">
        <v>14.050061820942215</v>
      </c>
    </row>
    <row r="36" spans="1:5" ht="12.75">
      <c r="A36" s="151">
        <v>3914953</v>
      </c>
      <c r="B36" s="152" t="s">
        <v>71</v>
      </c>
      <c r="C36" s="153">
        <v>1996</v>
      </c>
      <c r="D36" s="154">
        <v>133231</v>
      </c>
      <c r="E36" s="94">
        <v>13.951835270934062</v>
      </c>
    </row>
    <row r="38" spans="1:5" ht="12.75">
      <c r="A38" s="190" t="s">
        <v>72</v>
      </c>
      <c r="B38" s="190"/>
      <c r="C38" s="190"/>
      <c r="D38" s="190"/>
      <c r="E38" s="190"/>
    </row>
    <row r="40" spans="1:5" ht="24" customHeight="1">
      <c r="A40" s="186" t="s">
        <v>340</v>
      </c>
      <c r="B40" s="186"/>
      <c r="C40" s="186"/>
      <c r="D40" s="186"/>
      <c r="E40" s="186"/>
    </row>
  </sheetData>
  <mergeCells count="3">
    <mergeCell ref="C7:C8"/>
    <mergeCell ref="A38:E38"/>
    <mergeCell ref="A40:E40"/>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8"/>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73</v>
      </c>
      <c r="B2" s="2"/>
      <c r="C2" s="2"/>
      <c r="D2" s="2"/>
      <c r="E2" s="2"/>
      <c r="F2" s="2"/>
      <c r="G2" s="2"/>
      <c r="H2" s="2"/>
      <c r="I2" s="2"/>
      <c r="J2" s="2"/>
      <c r="K2" s="2"/>
      <c r="L2" s="2"/>
      <c r="M2" s="2"/>
      <c r="N2" s="2"/>
      <c r="O2" s="2"/>
      <c r="P2" s="2"/>
      <c r="Q2" s="2"/>
    </row>
    <row r="3" spans="1:17" ht="12.75">
      <c r="A3" s="4" t="s">
        <v>74</v>
      </c>
      <c r="B3" s="2"/>
      <c r="C3" s="2"/>
      <c r="D3" s="2"/>
      <c r="E3" s="2"/>
      <c r="F3" s="2"/>
      <c r="G3" s="2"/>
      <c r="H3" s="2"/>
      <c r="I3" s="2"/>
      <c r="J3" s="2"/>
      <c r="K3" s="2"/>
      <c r="L3" s="2"/>
      <c r="M3" s="2"/>
      <c r="N3" s="2"/>
      <c r="O3" s="2"/>
      <c r="P3" s="2"/>
      <c r="Q3" s="2"/>
    </row>
    <row r="4" spans="1:17" ht="12.75">
      <c r="A4" s="1" t="s">
        <v>75</v>
      </c>
      <c r="B4" s="2"/>
      <c r="C4" s="2"/>
      <c r="D4" s="2"/>
      <c r="E4" s="2"/>
      <c r="F4" s="2"/>
      <c r="G4" s="2"/>
      <c r="H4" s="2"/>
      <c r="I4" s="2"/>
      <c r="J4" s="2"/>
      <c r="K4" s="2"/>
      <c r="L4" s="2"/>
      <c r="M4" s="2"/>
      <c r="N4" s="2"/>
      <c r="O4" s="2"/>
      <c r="P4" s="2"/>
      <c r="Q4" s="2"/>
    </row>
    <row r="6" spans="1:17" ht="12.75">
      <c r="A6" s="195" t="s">
        <v>319</v>
      </c>
      <c r="B6" s="107" t="s">
        <v>76</v>
      </c>
      <c r="C6" s="123"/>
      <c r="D6" s="123"/>
      <c r="E6" s="123"/>
      <c r="F6" s="123"/>
      <c r="G6" s="123"/>
      <c r="H6" s="123"/>
      <c r="I6" s="123"/>
      <c r="J6" s="123"/>
      <c r="K6" s="123"/>
      <c r="L6" s="123"/>
      <c r="M6" s="156"/>
      <c r="N6" s="107" t="s">
        <v>77</v>
      </c>
      <c r="O6" s="123"/>
      <c r="P6" s="123"/>
      <c r="Q6" s="108"/>
    </row>
    <row r="7" spans="1:17" ht="12.75">
      <c r="A7" s="196"/>
      <c r="B7" s="91" t="s">
        <v>79</v>
      </c>
      <c r="C7" s="79"/>
      <c r="D7" s="92" t="s">
        <v>80</v>
      </c>
      <c r="E7" s="79"/>
      <c r="F7" s="92" t="s">
        <v>81</v>
      </c>
      <c r="G7" s="79"/>
      <c r="H7" s="92" t="s">
        <v>82</v>
      </c>
      <c r="I7" s="79"/>
      <c r="J7" s="92" t="s">
        <v>83</v>
      </c>
      <c r="K7" s="79"/>
      <c r="L7" s="92" t="s">
        <v>84</v>
      </c>
      <c r="M7" s="157"/>
      <c r="N7" s="92" t="s">
        <v>85</v>
      </c>
      <c r="O7" s="79"/>
      <c r="P7" s="92" t="s">
        <v>86</v>
      </c>
      <c r="Q7" s="79"/>
    </row>
    <row r="8" spans="1:17" ht="12.75">
      <c r="A8" s="197"/>
      <c r="B8" s="90" t="s">
        <v>26</v>
      </c>
      <c r="C8" s="90" t="s">
        <v>87</v>
      </c>
      <c r="D8" s="90" t="s">
        <v>26</v>
      </c>
      <c r="E8" s="90" t="s">
        <v>87</v>
      </c>
      <c r="F8" s="90" t="s">
        <v>26</v>
      </c>
      <c r="G8" s="90" t="s">
        <v>87</v>
      </c>
      <c r="H8" s="90" t="s">
        <v>26</v>
      </c>
      <c r="I8" s="90" t="s">
        <v>87</v>
      </c>
      <c r="J8" s="90" t="s">
        <v>26</v>
      </c>
      <c r="K8" s="90" t="s">
        <v>87</v>
      </c>
      <c r="L8" s="90" t="s">
        <v>26</v>
      </c>
      <c r="M8" s="158" t="s">
        <v>87</v>
      </c>
      <c r="N8" s="90" t="s">
        <v>26</v>
      </c>
      <c r="O8" s="90" t="s">
        <v>87</v>
      </c>
      <c r="P8" s="90" t="s">
        <v>26</v>
      </c>
      <c r="Q8" s="90" t="s">
        <v>87</v>
      </c>
    </row>
    <row r="9" spans="1:17" ht="12.75">
      <c r="A9" s="111"/>
      <c r="B9" s="7"/>
      <c r="C9" s="7"/>
      <c r="D9" s="7"/>
      <c r="E9" s="7"/>
      <c r="F9" s="7"/>
      <c r="G9" s="7"/>
      <c r="H9" s="7"/>
      <c r="I9" s="7"/>
      <c r="J9" s="7"/>
      <c r="K9" s="7"/>
      <c r="L9" s="7"/>
      <c r="M9" s="159"/>
      <c r="N9" s="7"/>
      <c r="O9" s="7"/>
      <c r="P9" s="7"/>
      <c r="Q9" s="7"/>
    </row>
    <row r="10" spans="1:17" ht="12.75">
      <c r="A10" s="109" t="s">
        <v>89</v>
      </c>
      <c r="B10" s="39">
        <v>330</v>
      </c>
      <c r="C10" s="41">
        <v>0.24769010215340273</v>
      </c>
      <c r="D10" s="39">
        <v>122</v>
      </c>
      <c r="E10" s="41">
        <v>0.1162768532814853</v>
      </c>
      <c r="F10" s="39">
        <v>201</v>
      </c>
      <c r="G10" s="41">
        <v>0.8349603289992938</v>
      </c>
      <c r="H10" s="39">
        <v>4</v>
      </c>
      <c r="I10" s="48" t="s">
        <v>90</v>
      </c>
      <c r="J10" s="39">
        <v>2</v>
      </c>
      <c r="K10" s="48" t="s">
        <v>90</v>
      </c>
      <c r="L10" s="49" t="s">
        <v>91</v>
      </c>
      <c r="M10" s="173" t="s">
        <v>91</v>
      </c>
      <c r="N10" s="40">
        <v>2</v>
      </c>
      <c r="O10" s="48" t="s">
        <v>90</v>
      </c>
      <c r="P10" s="39">
        <v>24</v>
      </c>
      <c r="Q10" s="41">
        <v>0.4766633565044687</v>
      </c>
    </row>
    <row r="11" spans="1:17" ht="12.75">
      <c r="A11" s="109" t="s">
        <v>92</v>
      </c>
      <c r="B11" s="39">
        <v>15899</v>
      </c>
      <c r="C11" s="41">
        <v>11.933408891324092</v>
      </c>
      <c r="D11" s="39">
        <v>10166</v>
      </c>
      <c r="E11" s="41">
        <v>9.689102380816225</v>
      </c>
      <c r="F11" s="39">
        <v>5376</v>
      </c>
      <c r="G11" s="41">
        <v>22.33207327711544</v>
      </c>
      <c r="H11" s="39">
        <v>165</v>
      </c>
      <c r="I11" s="41">
        <v>20.57356608478803</v>
      </c>
      <c r="J11" s="39">
        <v>122</v>
      </c>
      <c r="K11" s="41">
        <v>4.997951659156084</v>
      </c>
      <c r="L11" s="39">
        <v>11</v>
      </c>
      <c r="M11" s="162">
        <v>17.1875</v>
      </c>
      <c r="N11" s="39">
        <v>206</v>
      </c>
      <c r="O11" s="41">
        <v>7.399425287356322</v>
      </c>
      <c r="P11" s="39">
        <v>1028</v>
      </c>
      <c r="Q11" s="41">
        <v>20.417080436941408</v>
      </c>
    </row>
    <row r="12" spans="1:17" ht="12.75">
      <c r="A12" s="109" t="s">
        <v>93</v>
      </c>
      <c r="B12" s="39">
        <v>31231</v>
      </c>
      <c r="C12" s="41">
        <v>23.441241152584606</v>
      </c>
      <c r="D12" s="39">
        <v>22699</v>
      </c>
      <c r="E12" s="41">
        <v>21.63416633308553</v>
      </c>
      <c r="F12" s="39">
        <v>7683</v>
      </c>
      <c r="G12" s="41">
        <v>31.915423918913305</v>
      </c>
      <c r="H12" s="39">
        <v>280</v>
      </c>
      <c r="I12" s="41">
        <v>34.91271820448878</v>
      </c>
      <c r="J12" s="39">
        <v>396</v>
      </c>
      <c r="K12" s="41">
        <v>16.22285948381811</v>
      </c>
      <c r="L12" s="39">
        <v>30</v>
      </c>
      <c r="M12" s="162">
        <v>46.875</v>
      </c>
      <c r="N12" s="39">
        <v>693</v>
      </c>
      <c r="O12" s="41">
        <v>24.892241379310345</v>
      </c>
      <c r="P12" s="39">
        <v>1501</v>
      </c>
      <c r="Q12" s="41">
        <v>29.81132075471698</v>
      </c>
    </row>
    <row r="13" spans="1:17" ht="12.75">
      <c r="A13" s="109" t="s">
        <v>94</v>
      </c>
      <c r="B13" s="39">
        <v>39286</v>
      </c>
      <c r="C13" s="41">
        <v>29.487131373329028</v>
      </c>
      <c r="D13" s="39">
        <v>32420</v>
      </c>
      <c r="E13" s="41">
        <v>30.89914412611273</v>
      </c>
      <c r="F13" s="39">
        <v>5523</v>
      </c>
      <c r="G13" s="41">
        <v>22.942715905786564</v>
      </c>
      <c r="H13" s="39">
        <v>191</v>
      </c>
      <c r="I13" s="41">
        <v>23.815461346633416</v>
      </c>
      <c r="J13" s="39">
        <v>850</v>
      </c>
      <c r="K13" s="41">
        <v>34.821794346579274</v>
      </c>
      <c r="L13" s="39">
        <v>12</v>
      </c>
      <c r="M13" s="162">
        <v>18.75</v>
      </c>
      <c r="N13" s="39">
        <v>853</v>
      </c>
      <c r="O13" s="41">
        <v>30.639367816091955</v>
      </c>
      <c r="P13" s="39">
        <v>1297</v>
      </c>
      <c r="Q13" s="41">
        <v>25.759682224429</v>
      </c>
    </row>
    <row r="14" spans="1:17" ht="12.75">
      <c r="A14" s="109" t="s">
        <v>95</v>
      </c>
      <c r="B14" s="39">
        <v>31472</v>
      </c>
      <c r="C14" s="41">
        <v>23.62212998476331</v>
      </c>
      <c r="D14" s="39">
        <v>26890</v>
      </c>
      <c r="E14" s="41">
        <v>25.628562169992946</v>
      </c>
      <c r="F14" s="39">
        <v>3407</v>
      </c>
      <c r="G14" s="41">
        <v>14.15278527811241</v>
      </c>
      <c r="H14" s="39">
        <v>110</v>
      </c>
      <c r="I14" s="41">
        <v>13.715710723192021</v>
      </c>
      <c r="J14" s="39">
        <v>765</v>
      </c>
      <c r="K14" s="41">
        <v>31.339614911921345</v>
      </c>
      <c r="L14" s="39">
        <v>8</v>
      </c>
      <c r="M14" s="162">
        <v>12.5</v>
      </c>
      <c r="N14" s="39">
        <v>651</v>
      </c>
      <c r="O14" s="41">
        <v>23.38362068965517</v>
      </c>
      <c r="P14" s="39">
        <v>820</v>
      </c>
      <c r="Q14" s="41">
        <v>16.28599801390268</v>
      </c>
    </row>
    <row r="15" spans="1:17" ht="12.75">
      <c r="A15" s="109" t="s">
        <v>96</v>
      </c>
      <c r="B15" s="39">
        <v>12730</v>
      </c>
      <c r="C15" s="41">
        <v>9.554833334584293</v>
      </c>
      <c r="D15" s="39">
        <v>10742</v>
      </c>
      <c r="E15" s="41">
        <v>10.238081622538648</v>
      </c>
      <c r="F15" s="39">
        <v>1574</v>
      </c>
      <c r="G15" s="41">
        <v>6.538445561417356</v>
      </c>
      <c r="H15" s="39">
        <v>43</v>
      </c>
      <c r="I15" s="41">
        <v>5.361596009975062</v>
      </c>
      <c r="J15" s="39">
        <v>250</v>
      </c>
      <c r="K15" s="41">
        <v>10.24170421958214</v>
      </c>
      <c r="L15" s="39">
        <v>3</v>
      </c>
      <c r="M15" s="161" t="s">
        <v>90</v>
      </c>
      <c r="N15" s="39">
        <v>302</v>
      </c>
      <c r="O15" s="41">
        <v>10.847701149425287</v>
      </c>
      <c r="P15" s="39">
        <v>308</v>
      </c>
      <c r="Q15" s="41">
        <v>6.117179741807348</v>
      </c>
    </row>
    <row r="16" spans="1:17" ht="12.75">
      <c r="A16" s="109" t="s">
        <v>97</v>
      </c>
      <c r="B16" s="39">
        <v>2256</v>
      </c>
      <c r="C16" s="41">
        <v>1.6932996074487168</v>
      </c>
      <c r="D16" s="39">
        <v>1864</v>
      </c>
      <c r="E16" s="41">
        <v>1.7765578239072835</v>
      </c>
      <c r="F16" s="39">
        <v>303</v>
      </c>
      <c r="G16" s="41">
        <v>1.2586715407302786</v>
      </c>
      <c r="H16" s="39">
        <v>9</v>
      </c>
      <c r="I16" s="41">
        <v>1.1221945137157108</v>
      </c>
      <c r="J16" s="39">
        <v>56</v>
      </c>
      <c r="K16" s="41">
        <v>2.294141745186399</v>
      </c>
      <c r="L16" s="49" t="s">
        <v>91</v>
      </c>
      <c r="M16" s="173" t="s">
        <v>91</v>
      </c>
      <c r="N16" s="39">
        <v>77</v>
      </c>
      <c r="O16" s="41">
        <v>2.7658045977011496</v>
      </c>
      <c r="P16" s="39">
        <v>57</v>
      </c>
      <c r="Q16" s="41">
        <v>1.1320754716981132</v>
      </c>
    </row>
    <row r="17" spans="1:17" ht="12.75">
      <c r="A17" s="109" t="s">
        <v>98</v>
      </c>
      <c r="B17" s="39">
        <v>27</v>
      </c>
      <c r="C17" s="41">
        <v>0.020265553812551133</v>
      </c>
      <c r="D17" s="39">
        <v>19</v>
      </c>
      <c r="E17" s="41">
        <v>0.01810869026514935</v>
      </c>
      <c r="F17" s="39">
        <v>6</v>
      </c>
      <c r="G17" s="41">
        <v>0.024924188925352052</v>
      </c>
      <c r="H17" s="49" t="s">
        <v>91</v>
      </c>
      <c r="I17" s="49" t="s">
        <v>91</v>
      </c>
      <c r="J17" s="49" t="s">
        <v>91</v>
      </c>
      <c r="K17" s="49" t="s">
        <v>91</v>
      </c>
      <c r="L17" s="49" t="s">
        <v>91</v>
      </c>
      <c r="M17" s="173" t="s">
        <v>91</v>
      </c>
      <c r="N17" s="49" t="s">
        <v>91</v>
      </c>
      <c r="O17" s="49" t="s">
        <v>91</v>
      </c>
      <c r="P17" s="49" t="s">
        <v>91</v>
      </c>
      <c r="Q17" s="49" t="s">
        <v>91</v>
      </c>
    </row>
    <row r="18" spans="1:17" ht="12.75">
      <c r="A18" s="110" t="s">
        <v>99</v>
      </c>
      <c r="B18" s="86">
        <v>133231</v>
      </c>
      <c r="C18" s="87">
        <v>100</v>
      </c>
      <c r="D18" s="86">
        <v>104922</v>
      </c>
      <c r="E18" s="87">
        <v>100</v>
      </c>
      <c r="F18" s="86">
        <v>24073</v>
      </c>
      <c r="G18" s="87">
        <v>100</v>
      </c>
      <c r="H18" s="86">
        <v>802</v>
      </c>
      <c r="I18" s="87">
        <v>100</v>
      </c>
      <c r="J18" s="86">
        <v>2441</v>
      </c>
      <c r="K18" s="87">
        <v>100</v>
      </c>
      <c r="L18" s="86">
        <v>64</v>
      </c>
      <c r="M18" s="164">
        <v>100</v>
      </c>
      <c r="N18" s="86">
        <v>2784</v>
      </c>
      <c r="O18" s="87">
        <v>100</v>
      </c>
      <c r="P18" s="86">
        <v>5035</v>
      </c>
      <c r="Q18" s="87">
        <v>100</v>
      </c>
    </row>
    <row r="19" spans="1:17" ht="25.5">
      <c r="A19" s="182" t="s">
        <v>336</v>
      </c>
      <c r="B19" s="191">
        <v>26.949</v>
      </c>
      <c r="C19" s="192"/>
      <c r="D19" s="191">
        <v>27.576</v>
      </c>
      <c r="E19" s="192"/>
      <c r="F19" s="191">
        <v>23.662</v>
      </c>
      <c r="G19" s="192"/>
      <c r="H19" s="191">
        <v>23.395</v>
      </c>
      <c r="I19" s="192"/>
      <c r="J19" s="191">
        <v>28.66</v>
      </c>
      <c r="K19" s="192"/>
      <c r="L19" s="191">
        <v>22.875</v>
      </c>
      <c r="M19" s="193"/>
      <c r="N19" s="194">
        <v>27.458</v>
      </c>
      <c r="O19" s="192"/>
      <c r="P19" s="191">
        <v>24.378</v>
      </c>
      <c r="Q19" s="192"/>
    </row>
    <row r="21" spans="1:17" ht="26.25" customHeight="1">
      <c r="A21" s="186" t="s">
        <v>341</v>
      </c>
      <c r="B21" s="186"/>
      <c r="C21" s="186"/>
      <c r="D21" s="186"/>
      <c r="E21" s="186"/>
      <c r="F21" s="186"/>
      <c r="G21" s="186"/>
      <c r="H21" s="186"/>
      <c r="I21" s="186"/>
      <c r="J21" s="186"/>
      <c r="K21" s="186"/>
      <c r="L21" s="186"/>
      <c r="M21" s="186"/>
      <c r="N21" s="186"/>
      <c r="O21" s="186"/>
      <c r="P21" s="186"/>
      <c r="Q21" s="186"/>
    </row>
    <row r="23" ht="12.75">
      <c r="A23" s="3" t="s">
        <v>102</v>
      </c>
    </row>
    <row r="62" spans="1:4" ht="12.75">
      <c r="A62" s="11">
        <f ca="1">NOW()</f>
        <v>37921.37141319444</v>
      </c>
      <c r="D62" s="12" t="s">
        <v>103</v>
      </c>
    </row>
    <row r="63" ht="12.75">
      <c r="B63" s="13" t="s">
        <v>104</v>
      </c>
    </row>
    <row r="64" ht="12.75">
      <c r="A64" s="13" t="s">
        <v>105</v>
      </c>
    </row>
    <row r="65" ht="12.75">
      <c r="A65" s="13" t="s">
        <v>106</v>
      </c>
    </row>
    <row r="67" spans="1:17" ht="12.75">
      <c r="A67" s="14" t="s">
        <v>107</v>
      </c>
      <c r="B67" s="14" t="s">
        <v>107</v>
      </c>
      <c r="C67" s="14" t="s">
        <v>107</v>
      </c>
      <c r="D67" s="14" t="s">
        <v>107</v>
      </c>
      <c r="E67" s="14" t="s">
        <v>107</v>
      </c>
      <c r="F67" s="14" t="s">
        <v>107</v>
      </c>
      <c r="G67" s="14" t="s">
        <v>107</v>
      </c>
      <c r="H67" s="14" t="s">
        <v>107</v>
      </c>
      <c r="I67" s="14" t="s">
        <v>107</v>
      </c>
      <c r="J67" s="14" t="s">
        <v>107</v>
      </c>
      <c r="K67" s="14" t="s">
        <v>107</v>
      </c>
      <c r="L67" s="14" t="s">
        <v>107</v>
      </c>
      <c r="M67" s="14" t="s">
        <v>107</v>
      </c>
      <c r="N67" s="14" t="s">
        <v>107</v>
      </c>
      <c r="O67" s="14" t="s">
        <v>107</v>
      </c>
      <c r="P67" s="14" t="s">
        <v>107</v>
      </c>
      <c r="Q67" s="14" t="s">
        <v>107</v>
      </c>
    </row>
    <row r="69" spans="6:14" ht="12.75">
      <c r="F69" s="13" t="s">
        <v>108</v>
      </c>
      <c r="N69" s="13" t="s">
        <v>109</v>
      </c>
    </row>
    <row r="70" spans="2:17" ht="12.75">
      <c r="B70" s="14" t="s">
        <v>107</v>
      </c>
      <c r="C70" s="14" t="s">
        <v>107</v>
      </c>
      <c r="D70" s="14" t="s">
        <v>107</v>
      </c>
      <c r="E70" s="14" t="s">
        <v>107</v>
      </c>
      <c r="F70" s="14" t="s">
        <v>107</v>
      </c>
      <c r="G70" s="14" t="s">
        <v>107</v>
      </c>
      <c r="H70" s="14" t="s">
        <v>107</v>
      </c>
      <c r="I70" s="14" t="s">
        <v>107</v>
      </c>
      <c r="J70" s="14" t="s">
        <v>107</v>
      </c>
      <c r="K70" s="14" t="s">
        <v>107</v>
      </c>
      <c r="L70" s="14" t="s">
        <v>107</v>
      </c>
      <c r="M70" s="14" t="s">
        <v>107</v>
      </c>
      <c r="N70" s="14" t="s">
        <v>107</v>
      </c>
      <c r="O70" s="14" t="s">
        <v>107</v>
      </c>
      <c r="P70" s="14" t="s">
        <v>107</v>
      </c>
      <c r="Q70" s="14" t="s">
        <v>107</v>
      </c>
    </row>
    <row r="71" ht="12.75">
      <c r="A71" s="13" t="s">
        <v>110</v>
      </c>
    </row>
    <row r="72" spans="1:16" ht="12.75">
      <c r="A72" s="13" t="s">
        <v>111</v>
      </c>
      <c r="B72" s="13" t="s">
        <v>112</v>
      </c>
      <c r="D72" s="13" t="s">
        <v>113</v>
      </c>
      <c r="F72" s="13" t="s">
        <v>114</v>
      </c>
      <c r="H72" s="12" t="s">
        <v>115</v>
      </c>
      <c r="J72" s="12" t="s">
        <v>116</v>
      </c>
      <c r="L72" s="13" t="s">
        <v>117</v>
      </c>
      <c r="N72" s="13" t="s">
        <v>118</v>
      </c>
      <c r="P72" s="13" t="s">
        <v>119</v>
      </c>
    </row>
    <row r="73" spans="1:17" ht="12.75">
      <c r="A73" s="13" t="s">
        <v>78</v>
      </c>
      <c r="B73" s="14" t="s">
        <v>107</v>
      </c>
      <c r="C73" s="14" t="s">
        <v>107</v>
      </c>
      <c r="D73" s="14" t="s">
        <v>107</v>
      </c>
      <c r="E73" s="14" t="s">
        <v>107</v>
      </c>
      <c r="F73" s="14" t="s">
        <v>107</v>
      </c>
      <c r="G73" s="14" t="s">
        <v>107</v>
      </c>
      <c r="H73" s="14" t="s">
        <v>107</v>
      </c>
      <c r="I73" s="14" t="s">
        <v>107</v>
      </c>
      <c r="J73" s="14" t="s">
        <v>107</v>
      </c>
      <c r="K73" s="14" t="s">
        <v>107</v>
      </c>
      <c r="L73" s="14" t="s">
        <v>107</v>
      </c>
      <c r="M73" s="14" t="s">
        <v>107</v>
      </c>
      <c r="N73" s="14" t="s">
        <v>107</v>
      </c>
      <c r="O73" s="14" t="s">
        <v>107</v>
      </c>
      <c r="P73" s="14" t="s">
        <v>107</v>
      </c>
      <c r="Q73" s="14" t="s">
        <v>107</v>
      </c>
    </row>
    <row r="75" spans="2:17" ht="12.75">
      <c r="B75" s="13" t="s">
        <v>26</v>
      </c>
      <c r="C75" s="13" t="s">
        <v>87</v>
      </c>
      <c r="D75" s="13" t="s">
        <v>26</v>
      </c>
      <c r="E75" s="13" t="s">
        <v>87</v>
      </c>
      <c r="F75" s="13" t="s">
        <v>26</v>
      </c>
      <c r="G75" s="13" t="s">
        <v>87</v>
      </c>
      <c r="H75" s="13" t="s">
        <v>26</v>
      </c>
      <c r="I75" s="13" t="s">
        <v>87</v>
      </c>
      <c r="J75" s="13" t="s">
        <v>26</v>
      </c>
      <c r="K75" s="13" t="s">
        <v>87</v>
      </c>
      <c r="L75" s="13" t="s">
        <v>26</v>
      </c>
      <c r="M75" s="13" t="s">
        <v>87</v>
      </c>
      <c r="N75" s="13" t="s">
        <v>26</v>
      </c>
      <c r="O75" s="13" t="s">
        <v>87</v>
      </c>
      <c r="P75" s="13" t="s">
        <v>26</v>
      </c>
      <c r="Q75" s="13" t="s">
        <v>87</v>
      </c>
    </row>
    <row r="76" spans="1:17" ht="12.75">
      <c r="A76" s="14" t="s">
        <v>107</v>
      </c>
      <c r="B76" s="14" t="s">
        <v>107</v>
      </c>
      <c r="C76" s="14" t="s">
        <v>107</v>
      </c>
      <c r="D76" s="14" t="s">
        <v>107</v>
      </c>
      <c r="E76" s="14" t="s">
        <v>107</v>
      </c>
      <c r="F76" s="14" t="s">
        <v>107</v>
      </c>
      <c r="G76" s="14" t="s">
        <v>107</v>
      </c>
      <c r="H76" s="14" t="s">
        <v>107</v>
      </c>
      <c r="I76" s="14" t="s">
        <v>107</v>
      </c>
      <c r="J76" s="14" t="s">
        <v>107</v>
      </c>
      <c r="K76" s="14" t="s">
        <v>107</v>
      </c>
      <c r="L76" s="14" t="s">
        <v>107</v>
      </c>
      <c r="M76" s="14" t="s">
        <v>107</v>
      </c>
      <c r="N76" s="14" t="s">
        <v>107</v>
      </c>
      <c r="O76" s="14" t="s">
        <v>107</v>
      </c>
      <c r="P76" s="14" t="s">
        <v>107</v>
      </c>
      <c r="Q76" s="14" t="s">
        <v>107</v>
      </c>
    </row>
    <row r="78" spans="1:17" ht="12.75">
      <c r="A78" s="12" t="s">
        <v>89</v>
      </c>
      <c r="B78" s="15">
        <v>148</v>
      </c>
      <c r="C78" s="16">
        <f aca="true" t="shared" si="0" ref="C78:C85">B78/B10*100</f>
        <v>44.84848484848485</v>
      </c>
      <c r="D78" s="15">
        <v>60</v>
      </c>
      <c r="E78" s="16">
        <f aca="true" t="shared" si="1" ref="E78:E85">D78/D10*100</f>
        <v>49.18032786885246</v>
      </c>
      <c r="F78" s="15">
        <v>86</v>
      </c>
      <c r="G78" s="16">
        <f aca="true" t="shared" si="2" ref="G78:G85">F78/F10*100</f>
        <v>42.78606965174129</v>
      </c>
      <c r="H78" s="17">
        <v>1</v>
      </c>
      <c r="I78" s="16">
        <f aca="true" t="shared" si="3" ref="I78:I85">H78/H10*100</f>
        <v>25</v>
      </c>
      <c r="J78" s="17">
        <v>1</v>
      </c>
      <c r="K78" s="16">
        <f aca="true" t="shared" si="4" ref="K78:K84">J78/J10*100</f>
        <v>50</v>
      </c>
      <c r="L78" s="18" t="s">
        <v>120</v>
      </c>
      <c r="M78" s="19" t="s">
        <v>120</v>
      </c>
      <c r="N78" s="15">
        <v>1</v>
      </c>
      <c r="O78" s="16">
        <f aca="true" t="shared" si="5" ref="O78:O85">N78/N10*100</f>
        <v>50</v>
      </c>
      <c r="P78" s="15">
        <v>11</v>
      </c>
      <c r="Q78" s="16">
        <f aca="true" t="shared" si="6" ref="Q78:Q85">P78/P10*100</f>
        <v>45.83333333333333</v>
      </c>
    </row>
    <row r="79" spans="1:17" ht="12.75">
      <c r="A79" s="12" t="s">
        <v>92</v>
      </c>
      <c r="B79" s="15">
        <v>10639</v>
      </c>
      <c r="C79" s="16">
        <f t="shared" si="0"/>
        <v>66.91615824894647</v>
      </c>
      <c r="D79" s="15">
        <v>6714</v>
      </c>
      <c r="E79" s="16">
        <f t="shared" si="1"/>
        <v>66.04367499508164</v>
      </c>
      <c r="F79" s="15">
        <v>3737</v>
      </c>
      <c r="G79" s="16">
        <f t="shared" si="2"/>
        <v>69.51264880952381</v>
      </c>
      <c r="H79" s="17">
        <v>110</v>
      </c>
      <c r="I79" s="16">
        <f t="shared" si="3"/>
        <v>66.66666666666666</v>
      </c>
      <c r="J79" s="17">
        <v>55</v>
      </c>
      <c r="K79" s="16">
        <f t="shared" si="4"/>
        <v>45.08196721311475</v>
      </c>
      <c r="L79" s="15">
        <v>5</v>
      </c>
      <c r="M79" s="16">
        <f aca="true" t="shared" si="7" ref="M79:M84">L79/L11*100</f>
        <v>45.45454545454545</v>
      </c>
      <c r="N79" s="15">
        <v>131</v>
      </c>
      <c r="O79" s="16">
        <f t="shared" si="5"/>
        <v>63.59223300970874</v>
      </c>
      <c r="P79" s="15">
        <v>533</v>
      </c>
      <c r="Q79" s="16">
        <f t="shared" si="6"/>
        <v>51.84824902723736</v>
      </c>
    </row>
    <row r="80" spans="1:17" ht="12.75">
      <c r="A80" s="12" t="s">
        <v>93</v>
      </c>
      <c r="B80" s="15">
        <v>26424</v>
      </c>
      <c r="C80" s="16">
        <f t="shared" si="0"/>
        <v>84.6082418110211</v>
      </c>
      <c r="D80" s="15">
        <v>19866</v>
      </c>
      <c r="E80" s="16">
        <f t="shared" si="1"/>
        <v>87.51927397682718</v>
      </c>
      <c r="F80" s="15">
        <v>6109</v>
      </c>
      <c r="G80" s="16">
        <f t="shared" si="2"/>
        <v>79.5132109852922</v>
      </c>
      <c r="H80" s="17">
        <v>176</v>
      </c>
      <c r="I80" s="16">
        <f t="shared" si="3"/>
        <v>62.857142857142854</v>
      </c>
      <c r="J80" s="17">
        <v>196</v>
      </c>
      <c r="K80" s="16">
        <f t="shared" si="4"/>
        <v>49.494949494949495</v>
      </c>
      <c r="L80" s="15">
        <v>12</v>
      </c>
      <c r="M80" s="16">
        <f t="shared" si="7"/>
        <v>40</v>
      </c>
      <c r="N80" s="15">
        <v>542</v>
      </c>
      <c r="O80" s="16">
        <f t="shared" si="5"/>
        <v>78.21067821067821</v>
      </c>
      <c r="P80" s="15">
        <v>892</v>
      </c>
      <c r="Q80" s="16">
        <f t="shared" si="6"/>
        <v>59.42704863424384</v>
      </c>
    </row>
    <row r="81" spans="1:17" ht="12.75">
      <c r="A81" s="12" t="s">
        <v>94</v>
      </c>
      <c r="B81" s="15">
        <v>34976</v>
      </c>
      <c r="C81" s="16">
        <f t="shared" si="0"/>
        <v>89.02917069694038</v>
      </c>
      <c r="D81" s="15">
        <v>30109</v>
      </c>
      <c r="E81" s="16">
        <f t="shared" si="1"/>
        <v>92.87168414558914</v>
      </c>
      <c r="F81" s="15">
        <v>4160</v>
      </c>
      <c r="G81" s="16">
        <f t="shared" si="2"/>
        <v>75.32138330617418</v>
      </c>
      <c r="H81" s="17">
        <v>148</v>
      </c>
      <c r="I81" s="16">
        <f t="shared" si="3"/>
        <v>77.4869109947644</v>
      </c>
      <c r="J81" s="17">
        <v>431</v>
      </c>
      <c r="K81" s="16">
        <f t="shared" si="4"/>
        <v>50.70588235294118</v>
      </c>
      <c r="L81" s="15">
        <v>19</v>
      </c>
      <c r="M81" s="16">
        <f t="shared" si="7"/>
        <v>158.33333333333331</v>
      </c>
      <c r="N81" s="15">
        <v>705</v>
      </c>
      <c r="O81" s="16">
        <f t="shared" si="5"/>
        <v>82.64947245017585</v>
      </c>
      <c r="P81" s="15">
        <v>805</v>
      </c>
      <c r="Q81" s="16">
        <f t="shared" si="6"/>
        <v>62.066306861989204</v>
      </c>
    </row>
    <row r="82" spans="1:17" ht="12.75">
      <c r="A82" s="12" t="s">
        <v>95</v>
      </c>
      <c r="B82" s="15">
        <v>27874</v>
      </c>
      <c r="C82" s="16">
        <f t="shared" si="0"/>
        <v>88.56761565836298</v>
      </c>
      <c r="D82" s="15">
        <v>24550</v>
      </c>
      <c r="E82" s="16">
        <f t="shared" si="1"/>
        <v>91.29788025288211</v>
      </c>
      <c r="F82" s="15">
        <v>2743</v>
      </c>
      <c r="G82" s="16">
        <f t="shared" si="2"/>
        <v>80.51071323745231</v>
      </c>
      <c r="H82" s="17">
        <v>79</v>
      </c>
      <c r="I82" s="16">
        <f t="shared" si="3"/>
        <v>71.81818181818181</v>
      </c>
      <c r="J82" s="17">
        <v>388</v>
      </c>
      <c r="K82" s="16">
        <f t="shared" si="4"/>
        <v>50.71895424836601</v>
      </c>
      <c r="L82" s="15">
        <v>11</v>
      </c>
      <c r="M82" s="16">
        <f t="shared" si="7"/>
        <v>137.5</v>
      </c>
      <c r="N82" s="15">
        <v>587</v>
      </c>
      <c r="O82" s="16">
        <f t="shared" si="5"/>
        <v>90.1689708141321</v>
      </c>
      <c r="P82" s="15">
        <v>569</v>
      </c>
      <c r="Q82" s="16">
        <f t="shared" si="6"/>
        <v>69.39024390243902</v>
      </c>
    </row>
    <row r="83" spans="1:17" ht="12.75">
      <c r="A83" s="12" t="s">
        <v>96</v>
      </c>
      <c r="B83" s="15">
        <v>9961</v>
      </c>
      <c r="C83" s="16">
        <f t="shared" si="0"/>
        <v>78.24823252160252</v>
      </c>
      <c r="D83" s="15">
        <v>8630</v>
      </c>
      <c r="E83" s="16">
        <f t="shared" si="1"/>
        <v>80.33885682368273</v>
      </c>
      <c r="F83" s="15">
        <v>1131</v>
      </c>
      <c r="G83" s="16">
        <f t="shared" si="2"/>
        <v>71.8551461245235</v>
      </c>
      <c r="H83" s="17">
        <v>20</v>
      </c>
      <c r="I83" s="16">
        <f t="shared" si="3"/>
        <v>46.51162790697674</v>
      </c>
      <c r="J83" s="17">
        <v>137</v>
      </c>
      <c r="K83" s="16">
        <f t="shared" si="4"/>
        <v>54.800000000000004</v>
      </c>
      <c r="L83" s="15">
        <v>3</v>
      </c>
      <c r="M83" s="16">
        <f t="shared" si="7"/>
        <v>100</v>
      </c>
      <c r="N83" s="15">
        <v>253</v>
      </c>
      <c r="O83" s="16">
        <f t="shared" si="5"/>
        <v>83.77483443708608</v>
      </c>
      <c r="P83" s="15">
        <v>179</v>
      </c>
      <c r="Q83" s="16">
        <f t="shared" si="6"/>
        <v>58.11688311688312</v>
      </c>
    </row>
    <row r="84" spans="1:17" ht="12.75">
      <c r="A84" s="12" t="s">
        <v>97</v>
      </c>
      <c r="B84" s="15">
        <v>1378</v>
      </c>
      <c r="C84" s="16">
        <f t="shared" si="0"/>
        <v>61.08156028368794</v>
      </c>
      <c r="D84" s="15">
        <v>1170</v>
      </c>
      <c r="E84" s="16">
        <f t="shared" si="1"/>
        <v>62.768240343347635</v>
      </c>
      <c r="F84" s="17">
        <v>169</v>
      </c>
      <c r="G84" s="16">
        <f t="shared" si="2"/>
        <v>55.775577557755774</v>
      </c>
      <c r="H84" s="17">
        <v>2</v>
      </c>
      <c r="I84" s="16">
        <f t="shared" si="3"/>
        <v>22.22222222222222</v>
      </c>
      <c r="J84" s="17">
        <v>23</v>
      </c>
      <c r="K84" s="16">
        <f t="shared" si="4"/>
        <v>41.07142857142857</v>
      </c>
      <c r="L84" s="17">
        <v>1</v>
      </c>
      <c r="M84" s="16" t="e">
        <f t="shared" si="7"/>
        <v>#VALUE!</v>
      </c>
      <c r="N84" s="17">
        <v>63</v>
      </c>
      <c r="O84" s="16">
        <f t="shared" si="5"/>
        <v>81.81818181818183</v>
      </c>
      <c r="P84" s="17">
        <v>34</v>
      </c>
      <c r="Q84" s="16">
        <f t="shared" si="6"/>
        <v>59.64912280701754</v>
      </c>
    </row>
    <row r="85" spans="1:17" ht="12.75">
      <c r="A85" s="12" t="s">
        <v>98</v>
      </c>
      <c r="B85" s="17">
        <v>43</v>
      </c>
      <c r="C85" s="16">
        <f t="shared" si="0"/>
        <v>159.25925925925927</v>
      </c>
      <c r="D85" s="17">
        <v>33</v>
      </c>
      <c r="E85" s="16">
        <f t="shared" si="1"/>
        <v>173.6842105263158</v>
      </c>
      <c r="F85" s="17">
        <v>9</v>
      </c>
      <c r="G85" s="16">
        <f t="shared" si="2"/>
        <v>150</v>
      </c>
      <c r="H85" s="17">
        <v>1</v>
      </c>
      <c r="I85" s="16" t="e">
        <f t="shared" si="3"/>
        <v>#VALUE!</v>
      </c>
      <c r="J85" s="20" t="s">
        <v>120</v>
      </c>
      <c r="K85" s="19" t="s">
        <v>120</v>
      </c>
      <c r="L85" s="20" t="s">
        <v>120</v>
      </c>
      <c r="M85" s="19" t="s">
        <v>120</v>
      </c>
      <c r="N85" s="17">
        <v>2</v>
      </c>
      <c r="O85" s="16" t="e">
        <f t="shared" si="5"/>
        <v>#VALUE!</v>
      </c>
      <c r="P85" s="17">
        <v>5</v>
      </c>
      <c r="Q85" s="16" t="e">
        <f t="shared" si="6"/>
        <v>#VALUE!</v>
      </c>
    </row>
    <row r="86" spans="1:17" ht="12.75">
      <c r="A86" s="14" t="s">
        <v>107</v>
      </c>
      <c r="B86" s="14" t="s">
        <v>107</v>
      </c>
      <c r="C86" s="14" t="s">
        <v>107</v>
      </c>
      <c r="D86" s="14" t="s">
        <v>107</v>
      </c>
      <c r="E86" s="21" t="s">
        <v>107</v>
      </c>
      <c r="F86" s="14" t="s">
        <v>107</v>
      </c>
      <c r="G86" s="14" t="s">
        <v>107</v>
      </c>
      <c r="H86" s="14" t="s">
        <v>107</v>
      </c>
      <c r="I86" s="14" t="s">
        <v>107</v>
      </c>
      <c r="J86" s="14" t="s">
        <v>107</v>
      </c>
      <c r="K86" s="14" t="s">
        <v>107</v>
      </c>
      <c r="L86" s="14" t="s">
        <v>107</v>
      </c>
      <c r="M86" s="21" t="s">
        <v>107</v>
      </c>
      <c r="N86" s="14" t="s">
        <v>107</v>
      </c>
      <c r="O86" s="21" t="s">
        <v>107</v>
      </c>
      <c r="P86" s="14" t="s">
        <v>107</v>
      </c>
      <c r="Q86" s="21" t="s">
        <v>107</v>
      </c>
    </row>
    <row r="87" spans="13:17" ht="12.75">
      <c r="M87" s="16"/>
      <c r="O87" s="16"/>
      <c r="Q87" s="16"/>
    </row>
    <row r="88" spans="1:17" ht="12.75">
      <c r="A88" s="12" t="s">
        <v>121</v>
      </c>
      <c r="B88" s="15">
        <v>111443</v>
      </c>
      <c r="C88" s="16">
        <f>B88/B18*100</f>
        <v>83.64644864933837</v>
      </c>
      <c r="D88" s="15">
        <v>91132</v>
      </c>
      <c r="E88" s="16">
        <f>D88/D18*100</f>
        <v>86.85690322334688</v>
      </c>
      <c r="F88" s="15">
        <v>18144</v>
      </c>
      <c r="G88" s="16">
        <f>F88/F18*100</f>
        <v>75.3707473102646</v>
      </c>
      <c r="H88" s="17">
        <v>537</v>
      </c>
      <c r="I88" s="16">
        <f>H88/H18*100</f>
        <v>66.9576059850374</v>
      </c>
      <c r="J88" s="15">
        <v>1231</v>
      </c>
      <c r="K88" s="16">
        <f>J88/J18*100</f>
        <v>50.430151577222446</v>
      </c>
      <c r="L88" s="15">
        <v>51</v>
      </c>
      <c r="M88" s="16">
        <f>L88/L18*100</f>
        <v>79.6875</v>
      </c>
      <c r="N88" s="15">
        <v>2284</v>
      </c>
      <c r="O88" s="16">
        <f>N88/N18*100</f>
        <v>82.04022988505747</v>
      </c>
      <c r="P88" s="15">
        <v>3028</v>
      </c>
      <c r="Q88" s="16">
        <f>P88/P18*100</f>
        <v>60.1390268123138</v>
      </c>
    </row>
    <row r="89" spans="1:17" ht="12.75">
      <c r="A89" s="14" t="s">
        <v>107</v>
      </c>
      <c r="B89" s="14" t="s">
        <v>107</v>
      </c>
      <c r="C89" s="14" t="s">
        <v>107</v>
      </c>
      <c r="D89" s="14" t="s">
        <v>107</v>
      </c>
      <c r="E89" s="14" t="s">
        <v>107</v>
      </c>
      <c r="F89" s="14" t="s">
        <v>107</v>
      </c>
      <c r="G89" s="14" t="s">
        <v>107</v>
      </c>
      <c r="H89" s="14" t="s">
        <v>107</v>
      </c>
      <c r="I89" s="14" t="s">
        <v>107</v>
      </c>
      <c r="J89" s="14" t="s">
        <v>107</v>
      </c>
      <c r="K89" s="14" t="s">
        <v>107</v>
      </c>
      <c r="L89" s="14" t="s">
        <v>107</v>
      </c>
      <c r="M89" s="14" t="s">
        <v>107</v>
      </c>
      <c r="N89" s="14" t="s">
        <v>107</v>
      </c>
      <c r="O89" s="14" t="s">
        <v>107</v>
      </c>
      <c r="P89" s="14" t="s">
        <v>107</v>
      </c>
      <c r="Q89" s="14" t="s">
        <v>107</v>
      </c>
    </row>
    <row r="91" ht="12.75">
      <c r="A91" s="12" t="s">
        <v>122</v>
      </c>
    </row>
    <row r="92" spans="14:16" ht="12.75">
      <c r="N92" s="22"/>
      <c r="P92" s="22"/>
    </row>
    <row r="93" ht="12.75">
      <c r="A93" s="12" t="s">
        <v>123</v>
      </c>
    </row>
    <row r="94" ht="12.75">
      <c r="A94" s="12" t="s">
        <v>124</v>
      </c>
    </row>
    <row r="142" spans="1:7" ht="12.75">
      <c r="A142" s="11">
        <f ca="1">NOW()</f>
        <v>37921.37141319444</v>
      </c>
      <c r="G142" s="12" t="s">
        <v>125</v>
      </c>
    </row>
    <row r="143" ht="12.75">
      <c r="C143" s="12" t="s">
        <v>126</v>
      </c>
    </row>
    <row r="144" ht="12.75">
      <c r="E144" s="12" t="s">
        <v>127</v>
      </c>
    </row>
    <row r="147" spans="1:11" ht="12.75">
      <c r="A147" s="14" t="s">
        <v>107</v>
      </c>
      <c r="B147" s="14" t="s">
        <v>107</v>
      </c>
      <c r="C147" s="14" t="s">
        <v>107</v>
      </c>
      <c r="D147" s="14" t="s">
        <v>107</v>
      </c>
      <c r="E147" s="14" t="s">
        <v>107</v>
      </c>
      <c r="F147" s="14" t="s">
        <v>107</v>
      </c>
      <c r="G147" s="14" t="s">
        <v>107</v>
      </c>
      <c r="H147" s="14" t="s">
        <v>107</v>
      </c>
      <c r="I147" s="14" t="s">
        <v>107</v>
      </c>
      <c r="J147" s="14" t="s">
        <v>107</v>
      </c>
      <c r="K147" s="14" t="s">
        <v>107</v>
      </c>
    </row>
    <row r="149" ht="12.75">
      <c r="F149" s="13" t="s">
        <v>108</v>
      </c>
    </row>
    <row r="150" spans="2:11" ht="12.75">
      <c r="B150" s="14" t="s">
        <v>107</v>
      </c>
      <c r="C150" s="14" t="s">
        <v>107</v>
      </c>
      <c r="D150" s="14" t="s">
        <v>107</v>
      </c>
      <c r="E150" s="14" t="s">
        <v>107</v>
      </c>
      <c r="F150" s="14" t="s">
        <v>107</v>
      </c>
      <c r="G150" s="14" t="s">
        <v>107</v>
      </c>
      <c r="H150" s="14" t="s">
        <v>107</v>
      </c>
      <c r="I150" s="14" t="s">
        <v>107</v>
      </c>
      <c r="J150" s="14" t="s">
        <v>107</v>
      </c>
      <c r="K150" s="14" t="s">
        <v>107</v>
      </c>
    </row>
    <row r="151" ht="12.75">
      <c r="A151" s="13" t="s">
        <v>110</v>
      </c>
    </row>
    <row r="152" spans="1:10" ht="12.75">
      <c r="A152" s="13" t="s">
        <v>111</v>
      </c>
      <c r="B152" s="13" t="s">
        <v>112</v>
      </c>
      <c r="D152" s="13" t="s">
        <v>113</v>
      </c>
      <c r="F152" s="13" t="s">
        <v>114</v>
      </c>
      <c r="H152" s="13" t="s">
        <v>128</v>
      </c>
      <c r="J152" s="12" t="s">
        <v>129</v>
      </c>
    </row>
    <row r="153" spans="1:11" ht="12.75">
      <c r="A153" s="13" t="s">
        <v>78</v>
      </c>
      <c r="B153" s="14" t="s">
        <v>107</v>
      </c>
      <c r="C153" s="14" t="s">
        <v>107</v>
      </c>
      <c r="D153" s="14" t="s">
        <v>107</v>
      </c>
      <c r="E153" s="14" t="s">
        <v>107</v>
      </c>
      <c r="F153" s="14" t="s">
        <v>107</v>
      </c>
      <c r="G153" s="14" t="s">
        <v>107</v>
      </c>
      <c r="H153" s="14" t="s">
        <v>107</v>
      </c>
      <c r="I153" s="14" t="s">
        <v>107</v>
      </c>
      <c r="J153" s="14" t="s">
        <v>107</v>
      </c>
      <c r="K153" s="14" t="s">
        <v>107</v>
      </c>
    </row>
    <row r="155" spans="2:11" ht="12.75">
      <c r="B155" s="13" t="s">
        <v>26</v>
      </c>
      <c r="C155" s="13" t="s">
        <v>130</v>
      </c>
      <c r="D155" s="13" t="s">
        <v>26</v>
      </c>
      <c r="E155" s="13" t="s">
        <v>130</v>
      </c>
      <c r="F155" s="13" t="s">
        <v>26</v>
      </c>
      <c r="G155" s="13" t="s">
        <v>130</v>
      </c>
      <c r="H155" s="13" t="s">
        <v>26</v>
      </c>
      <c r="I155" s="13" t="s">
        <v>130</v>
      </c>
      <c r="J155" s="13" t="s">
        <v>26</v>
      </c>
      <c r="K155" s="13" t="s">
        <v>130</v>
      </c>
    </row>
    <row r="156" spans="1:11" ht="12.75">
      <c r="A156" s="14" t="s">
        <v>107</v>
      </c>
      <c r="B156" s="14" t="s">
        <v>107</v>
      </c>
      <c r="C156" s="14" t="s">
        <v>107</v>
      </c>
      <c r="D156" s="14" t="s">
        <v>107</v>
      </c>
      <c r="E156" s="14" t="s">
        <v>107</v>
      </c>
      <c r="F156" s="14" t="s">
        <v>107</v>
      </c>
      <c r="G156" s="14" t="s">
        <v>107</v>
      </c>
      <c r="H156" s="14" t="s">
        <v>107</v>
      </c>
      <c r="I156" s="14" t="s">
        <v>107</v>
      </c>
      <c r="J156" s="14" t="s">
        <v>107</v>
      </c>
      <c r="K156" s="14" t="s">
        <v>107</v>
      </c>
    </row>
    <row r="158" spans="1:17" ht="12.75">
      <c r="A158" s="12" t="s">
        <v>89</v>
      </c>
      <c r="B158" s="15">
        <v>23</v>
      </c>
      <c r="C158" s="16">
        <f aca="true" t="shared" si="8" ref="C158:C164">B158/B10*1000</f>
        <v>69.6969696969697</v>
      </c>
      <c r="D158" s="15">
        <v>4</v>
      </c>
      <c r="E158" s="16">
        <f aca="true" t="shared" si="9" ref="E158:E164">D158/D10*1000</f>
        <v>32.786885245901644</v>
      </c>
      <c r="F158" s="15">
        <v>19</v>
      </c>
      <c r="G158" s="16">
        <f aca="true" t="shared" si="10" ref="G158:G164">F158/F10*1000</f>
        <v>94.5273631840796</v>
      </c>
      <c r="H158" s="20" t="s">
        <v>120</v>
      </c>
      <c r="I158" s="19" t="s">
        <v>120</v>
      </c>
      <c r="J158" s="20" t="s">
        <v>120</v>
      </c>
      <c r="K158" s="19" t="s">
        <v>120</v>
      </c>
      <c r="L158" s="15"/>
      <c r="N158" s="15"/>
      <c r="O158" s="16"/>
      <c r="P158" s="15"/>
      <c r="Q158" s="16"/>
    </row>
    <row r="159" spans="1:17" ht="12.75">
      <c r="A159" s="12" t="s">
        <v>92</v>
      </c>
      <c r="B159" s="15">
        <v>468</v>
      </c>
      <c r="C159" s="16">
        <f t="shared" si="8"/>
        <v>29.435813573180702</v>
      </c>
      <c r="D159" s="15">
        <v>172</v>
      </c>
      <c r="E159" s="16">
        <f t="shared" si="9"/>
        <v>16.919142238835335</v>
      </c>
      <c r="F159" s="15">
        <v>294</v>
      </c>
      <c r="G159" s="16">
        <f t="shared" si="10"/>
        <v>54.6875</v>
      </c>
      <c r="H159" s="17">
        <v>2</v>
      </c>
      <c r="I159" s="19" t="s">
        <v>131</v>
      </c>
      <c r="J159" s="20" t="s">
        <v>120</v>
      </c>
      <c r="K159" s="19" t="s">
        <v>120</v>
      </c>
      <c r="L159" s="15"/>
      <c r="N159" s="15"/>
      <c r="O159" s="16"/>
      <c r="P159" s="15"/>
      <c r="Q159" s="16"/>
    </row>
    <row r="160" spans="1:17" ht="12.75">
      <c r="A160" s="12" t="s">
        <v>93</v>
      </c>
      <c r="B160" s="15">
        <v>603</v>
      </c>
      <c r="C160" s="16">
        <f t="shared" si="8"/>
        <v>19.30773910537607</v>
      </c>
      <c r="D160" s="15">
        <v>238</v>
      </c>
      <c r="E160" s="16">
        <f t="shared" si="9"/>
        <v>10.485043393982114</v>
      </c>
      <c r="F160" s="15">
        <v>356</v>
      </c>
      <c r="G160" s="16">
        <f t="shared" si="10"/>
        <v>46.33606664063517</v>
      </c>
      <c r="H160" s="17">
        <v>8</v>
      </c>
      <c r="I160" s="16">
        <f>H160/565*1000</f>
        <v>14.15929203539823</v>
      </c>
      <c r="J160" s="17">
        <v>1</v>
      </c>
      <c r="K160" s="19" t="s">
        <v>131</v>
      </c>
      <c r="L160" s="15"/>
      <c r="N160" s="15"/>
      <c r="O160" s="16"/>
      <c r="P160" s="15"/>
      <c r="Q160" s="16"/>
    </row>
    <row r="161" spans="1:17" ht="12.75">
      <c r="A161" s="12" t="s">
        <v>94</v>
      </c>
      <c r="B161" s="15">
        <v>406</v>
      </c>
      <c r="C161" s="16">
        <f t="shared" si="8"/>
        <v>10.334470294761493</v>
      </c>
      <c r="D161" s="15">
        <v>166</v>
      </c>
      <c r="E161" s="16">
        <f t="shared" si="9"/>
        <v>5.120296113510179</v>
      </c>
      <c r="F161" s="15">
        <v>238</v>
      </c>
      <c r="G161" s="16">
        <f t="shared" si="10"/>
        <v>43.09252217997465</v>
      </c>
      <c r="H161" s="17">
        <v>2</v>
      </c>
      <c r="I161" s="19" t="s">
        <v>131</v>
      </c>
      <c r="J161" s="20" t="s">
        <v>120</v>
      </c>
      <c r="K161" s="19" t="s">
        <v>120</v>
      </c>
      <c r="L161" s="15"/>
      <c r="N161" s="15"/>
      <c r="O161" s="16"/>
      <c r="P161" s="15"/>
      <c r="Q161" s="16"/>
    </row>
    <row r="162" spans="1:17" ht="12.75">
      <c r="A162" s="12" t="s">
        <v>95</v>
      </c>
      <c r="B162" s="15">
        <v>288</v>
      </c>
      <c r="C162" s="16">
        <f t="shared" si="8"/>
        <v>9.150991357397052</v>
      </c>
      <c r="D162" s="15">
        <v>116</v>
      </c>
      <c r="E162" s="16">
        <f t="shared" si="9"/>
        <v>4.313871327631089</v>
      </c>
      <c r="F162" s="15">
        <v>162</v>
      </c>
      <c r="G162" s="16">
        <f t="shared" si="10"/>
        <v>47.54916348693865</v>
      </c>
      <c r="H162" s="17">
        <v>9</v>
      </c>
      <c r="I162" s="16">
        <f>H162/586*1000</f>
        <v>15.358361774744028</v>
      </c>
      <c r="J162" s="17">
        <v>1</v>
      </c>
      <c r="K162" s="19" t="s">
        <v>131</v>
      </c>
      <c r="L162" s="15"/>
      <c r="N162" s="15"/>
      <c r="O162" s="16"/>
      <c r="P162" s="15"/>
      <c r="Q162" s="16"/>
    </row>
    <row r="163" spans="1:17" ht="12.75">
      <c r="A163" s="12" t="s">
        <v>96</v>
      </c>
      <c r="B163" s="15">
        <v>153</v>
      </c>
      <c r="C163" s="16">
        <f t="shared" si="8"/>
        <v>12.018853102906519</v>
      </c>
      <c r="D163" s="15">
        <v>52</v>
      </c>
      <c r="E163" s="16">
        <f t="shared" si="9"/>
        <v>4.840811766896295</v>
      </c>
      <c r="F163" s="15">
        <v>100</v>
      </c>
      <c r="G163" s="16">
        <f t="shared" si="10"/>
        <v>63.53240152477764</v>
      </c>
      <c r="H163" s="17">
        <v>1</v>
      </c>
      <c r="I163" s="19" t="s">
        <v>131</v>
      </c>
      <c r="J163" s="20" t="s">
        <v>120</v>
      </c>
      <c r="K163" s="19" t="s">
        <v>120</v>
      </c>
      <c r="L163" s="15"/>
      <c r="N163" s="15"/>
      <c r="O163" s="16"/>
      <c r="P163" s="15"/>
      <c r="Q163" s="16"/>
    </row>
    <row r="164" spans="1:17" ht="12.75">
      <c r="A164" s="12" t="s">
        <v>97</v>
      </c>
      <c r="B164" s="17">
        <v>31</v>
      </c>
      <c r="C164" s="16">
        <f t="shared" si="8"/>
        <v>13.74113475177305</v>
      </c>
      <c r="D164" s="15">
        <v>14</v>
      </c>
      <c r="E164" s="16">
        <f t="shared" si="9"/>
        <v>7.510729613733906</v>
      </c>
      <c r="F164" s="17">
        <v>15</v>
      </c>
      <c r="G164" s="16">
        <f t="shared" si="10"/>
        <v>49.504950495049506</v>
      </c>
      <c r="H164" s="17">
        <v>2</v>
      </c>
      <c r="I164" s="19" t="s">
        <v>131</v>
      </c>
      <c r="J164" s="20" t="s">
        <v>120</v>
      </c>
      <c r="K164" s="19" t="s">
        <v>120</v>
      </c>
      <c r="L164" s="15"/>
      <c r="O164" s="16"/>
      <c r="Q164" s="16"/>
    </row>
    <row r="165" spans="1:17" ht="12.75">
      <c r="A165" s="12" t="s">
        <v>98</v>
      </c>
      <c r="B165" s="17">
        <v>3</v>
      </c>
      <c r="C165" s="19" t="s">
        <v>131</v>
      </c>
      <c r="D165" s="17">
        <v>1</v>
      </c>
      <c r="E165" s="19" t="s">
        <v>131</v>
      </c>
      <c r="F165" s="17">
        <v>2</v>
      </c>
      <c r="G165" s="20" t="s">
        <v>131</v>
      </c>
      <c r="H165" s="20" t="s">
        <v>120</v>
      </c>
      <c r="I165" s="19" t="s">
        <v>120</v>
      </c>
      <c r="J165" s="20" t="s">
        <v>120</v>
      </c>
      <c r="K165" s="19" t="s">
        <v>120</v>
      </c>
      <c r="O165" s="16"/>
      <c r="Q165" s="16"/>
    </row>
    <row r="166" spans="1:17" ht="12.75">
      <c r="A166" s="14" t="s">
        <v>107</v>
      </c>
      <c r="B166" s="14" t="s">
        <v>107</v>
      </c>
      <c r="C166" s="21" t="s">
        <v>107</v>
      </c>
      <c r="D166" s="14" t="s">
        <v>107</v>
      </c>
      <c r="E166" s="21" t="s">
        <v>107</v>
      </c>
      <c r="F166" s="14" t="s">
        <v>107</v>
      </c>
      <c r="G166" s="21" t="s">
        <v>107</v>
      </c>
      <c r="H166" s="14" t="s">
        <v>107</v>
      </c>
      <c r="I166" s="14" t="s">
        <v>107</v>
      </c>
      <c r="J166" s="14" t="s">
        <v>107</v>
      </c>
      <c r="K166" s="14" t="s">
        <v>107</v>
      </c>
      <c r="M166" s="16"/>
      <c r="O166" s="16"/>
      <c r="Q166" s="16"/>
    </row>
    <row r="167" spans="15:17" ht="12.75">
      <c r="O167" s="16"/>
      <c r="Q167" s="16"/>
    </row>
    <row r="168" spans="1:17" ht="12.75">
      <c r="A168" s="12" t="s">
        <v>121</v>
      </c>
      <c r="B168" s="15">
        <v>1975</v>
      </c>
      <c r="C168" s="16">
        <f>B168/B18*1000</f>
        <v>14.823877325847588</v>
      </c>
      <c r="D168" s="15">
        <v>763</v>
      </c>
      <c r="E168" s="16">
        <f>D168/D18*1000</f>
        <v>7.272068774899449</v>
      </c>
      <c r="F168" s="15">
        <v>1186</v>
      </c>
      <c r="G168" s="16">
        <f>F168/F18*1000</f>
        <v>49.266813442445894</v>
      </c>
      <c r="H168" s="17">
        <v>24</v>
      </c>
      <c r="I168" s="16">
        <f>H168/2418*1000</f>
        <v>9.925558312655086</v>
      </c>
      <c r="J168" s="17">
        <v>2</v>
      </c>
      <c r="K168" s="19" t="s">
        <v>131</v>
      </c>
      <c r="N168" s="15"/>
      <c r="O168" s="16"/>
      <c r="P168" s="15"/>
      <c r="Q168" s="16"/>
    </row>
    <row r="169" spans="1:11" ht="12.75">
      <c r="A169" s="14" t="s">
        <v>107</v>
      </c>
      <c r="B169" s="14" t="s">
        <v>107</v>
      </c>
      <c r="C169" s="14" t="s">
        <v>107</v>
      </c>
      <c r="D169" s="14" t="s">
        <v>107</v>
      </c>
      <c r="E169" s="14" t="s">
        <v>107</v>
      </c>
      <c r="F169" s="14" t="s">
        <v>107</v>
      </c>
      <c r="G169" s="14" t="s">
        <v>107</v>
      </c>
      <c r="H169" s="14" t="s">
        <v>107</v>
      </c>
      <c r="I169" s="14" t="s">
        <v>107</v>
      </c>
      <c r="J169" s="14" t="s">
        <v>107</v>
      </c>
      <c r="K169" s="14" t="s">
        <v>107</v>
      </c>
    </row>
    <row r="171" ht="12.75">
      <c r="A171" s="13" t="s">
        <v>100</v>
      </c>
    </row>
    <row r="172" spans="1:16" ht="12.75">
      <c r="A172" s="13" t="s">
        <v>101</v>
      </c>
      <c r="B172" s="22">
        <v>23.393</v>
      </c>
      <c r="D172" s="22">
        <v>23.695</v>
      </c>
      <c r="F172" s="22">
        <v>23.162</v>
      </c>
      <c r="H172" s="22">
        <v>29</v>
      </c>
      <c r="J172" s="22">
        <v>26.5</v>
      </c>
      <c r="L172" s="22"/>
      <c r="N172" s="22"/>
      <c r="P172" s="22"/>
    </row>
    <row r="173" spans="1:11" ht="12.75">
      <c r="A173" s="14" t="s">
        <v>107</v>
      </c>
      <c r="B173" s="14" t="s">
        <v>107</v>
      </c>
      <c r="C173" s="14" t="s">
        <v>107</v>
      </c>
      <c r="D173" s="14" t="s">
        <v>107</v>
      </c>
      <c r="E173" s="14" t="s">
        <v>107</v>
      </c>
      <c r="F173" s="14" t="s">
        <v>107</v>
      </c>
      <c r="G173" s="14" t="s">
        <v>107</v>
      </c>
      <c r="H173" s="14" t="s">
        <v>107</v>
      </c>
      <c r="I173" s="14" t="s">
        <v>107</v>
      </c>
      <c r="J173" s="14" t="s">
        <v>107</v>
      </c>
      <c r="K173" s="14" t="s">
        <v>107</v>
      </c>
    </row>
    <row r="175" ht="12.75">
      <c r="A175" s="12" t="s">
        <v>132</v>
      </c>
    </row>
    <row r="177" ht="12.75">
      <c r="A177" s="12" t="s">
        <v>123</v>
      </c>
    </row>
    <row r="178" ht="12.75">
      <c r="A178" s="12" t="s">
        <v>133</v>
      </c>
    </row>
  </sheetData>
  <mergeCells count="10">
    <mergeCell ref="A6:A8"/>
    <mergeCell ref="B19:C19"/>
    <mergeCell ref="D19:E19"/>
    <mergeCell ref="F19:G19"/>
    <mergeCell ref="P19:Q19"/>
    <mergeCell ref="A21:Q21"/>
    <mergeCell ref="H19:I19"/>
    <mergeCell ref="J19:K19"/>
    <mergeCell ref="L19:M19"/>
    <mergeCell ref="N19:O19"/>
  </mergeCells>
  <printOptions/>
  <pageMargins left="0.5" right="0.25" top="1" bottom="1" header="0" footer="0"/>
  <pageSetup fitToHeight="1" fitToWidth="1" horizontalDpi="300" verticalDpi="300" orientation="landscape" scale="84" r:id="rId1"/>
</worksheet>
</file>

<file path=xl/worksheets/sheet5.xml><?xml version="1.0" encoding="utf-8"?>
<worksheet xmlns="http://schemas.openxmlformats.org/spreadsheetml/2006/main" xmlns:r="http://schemas.openxmlformats.org/officeDocument/2006/relationships">
  <dimension ref="B2:E40"/>
  <sheetViews>
    <sheetView workbookViewId="0" topLeftCell="A1">
      <selection activeCell="A1" sqref="A1"/>
    </sheetView>
  </sheetViews>
  <sheetFormatPr defaultColWidth="9.33203125" defaultRowHeight="12.75"/>
  <cols>
    <col min="1" max="1" width="9.33203125" style="3" customWidth="1"/>
    <col min="2" max="2" width="20.16015625" style="3" customWidth="1"/>
    <col min="3" max="3" width="14.83203125" style="3" customWidth="1"/>
    <col min="4" max="4" width="15.66015625" style="3" customWidth="1"/>
    <col min="5" max="16384" width="9.33203125" style="3" customWidth="1"/>
  </cols>
  <sheetData>
    <row r="2" spans="2:4" ht="12.75">
      <c r="B2" s="1" t="s">
        <v>134</v>
      </c>
      <c r="C2" s="2"/>
      <c r="D2" s="2"/>
    </row>
    <row r="3" spans="2:4" ht="12.75">
      <c r="B3" s="4" t="s">
        <v>135</v>
      </c>
      <c r="C3" s="2"/>
      <c r="D3" s="2"/>
    </row>
    <row r="4" spans="2:4" ht="12.75">
      <c r="B4" s="1" t="s">
        <v>22</v>
      </c>
      <c r="C4" s="2"/>
      <c r="D4" s="2"/>
    </row>
    <row r="5" spans="2:4" ht="12.75">
      <c r="B5" s="1" t="s">
        <v>23</v>
      </c>
      <c r="C5" s="2"/>
      <c r="D5" s="2"/>
    </row>
    <row r="7" spans="2:4" ht="12.75">
      <c r="B7" s="67" t="s">
        <v>24</v>
      </c>
      <c r="C7" s="69" t="s">
        <v>28</v>
      </c>
      <c r="D7" s="69" t="s">
        <v>25</v>
      </c>
    </row>
    <row r="8" spans="2:4" ht="12.75">
      <c r="B8" s="111"/>
      <c r="C8" s="7"/>
      <c r="D8" s="7"/>
    </row>
    <row r="9" spans="2:4" ht="12.75">
      <c r="B9" s="103" t="s">
        <v>29</v>
      </c>
      <c r="C9" s="98" t="s">
        <v>30</v>
      </c>
      <c r="D9" s="8">
        <v>78.5</v>
      </c>
    </row>
    <row r="10" spans="2:4" ht="12.75">
      <c r="B10" s="141">
        <v>126.8</v>
      </c>
      <c r="C10" s="99">
        <v>1910</v>
      </c>
      <c r="D10" s="101">
        <v>99</v>
      </c>
    </row>
    <row r="11" spans="2:4" ht="12.75">
      <c r="B11" s="141">
        <v>117.9</v>
      </c>
      <c r="C11" s="99">
        <v>1920</v>
      </c>
      <c r="D11" s="101">
        <v>111.6</v>
      </c>
    </row>
    <row r="12" spans="2:4" ht="12.75">
      <c r="B12" s="142" t="s">
        <v>136</v>
      </c>
      <c r="C12" s="98" t="s">
        <v>33</v>
      </c>
      <c r="D12" s="8">
        <v>87.6</v>
      </c>
    </row>
    <row r="13" spans="2:4" ht="12.75">
      <c r="B13" s="143">
        <v>79.9</v>
      </c>
      <c r="C13" s="99">
        <v>1940</v>
      </c>
      <c r="D13" s="101">
        <v>78.9</v>
      </c>
    </row>
    <row r="14" spans="2:4" ht="12.75">
      <c r="B14" s="143">
        <v>106.2</v>
      </c>
      <c r="C14" s="99">
        <v>1950</v>
      </c>
      <c r="D14" s="101">
        <v>110.5</v>
      </c>
    </row>
    <row r="15" spans="2:4" ht="12.75">
      <c r="B15" s="142" t="s">
        <v>137</v>
      </c>
      <c r="C15" s="98" t="s">
        <v>36</v>
      </c>
      <c r="D15" s="8">
        <v>123.1</v>
      </c>
    </row>
    <row r="16" spans="2:4" ht="12.75">
      <c r="B16" s="142" t="s">
        <v>138</v>
      </c>
      <c r="C16" s="98" t="s">
        <v>39</v>
      </c>
      <c r="D16" s="8">
        <v>91.7</v>
      </c>
    </row>
    <row r="17" spans="2:4" ht="12.75">
      <c r="B17" s="142" t="s">
        <v>139</v>
      </c>
      <c r="C17" s="98" t="s">
        <v>42</v>
      </c>
      <c r="D17" s="8">
        <v>66.2</v>
      </c>
    </row>
    <row r="18" spans="2:4" ht="12.75" hidden="1">
      <c r="B18" s="142"/>
      <c r="C18" s="98"/>
      <c r="D18" s="8"/>
    </row>
    <row r="19" spans="2:4" ht="12.75" hidden="1">
      <c r="B19" s="142" t="s">
        <v>140</v>
      </c>
      <c r="C19" s="98" t="s">
        <v>45</v>
      </c>
      <c r="D19" s="8">
        <v>64.3</v>
      </c>
    </row>
    <row r="20" spans="2:4" ht="12.75" hidden="1">
      <c r="B20" s="142" t="s">
        <v>141</v>
      </c>
      <c r="C20" s="98" t="s">
        <v>47</v>
      </c>
      <c r="D20" s="8">
        <v>63.5</v>
      </c>
    </row>
    <row r="21" spans="2:4" ht="12.75" hidden="1">
      <c r="B21" s="142" t="s">
        <v>142</v>
      </c>
      <c r="C21" s="98" t="s">
        <v>49</v>
      </c>
      <c r="D21" s="8">
        <v>61.6</v>
      </c>
    </row>
    <row r="22" spans="2:4" ht="12.75" hidden="1">
      <c r="B22" s="142" t="s">
        <v>143</v>
      </c>
      <c r="C22" s="98" t="s">
        <v>51</v>
      </c>
      <c r="D22" s="8">
        <v>62.6</v>
      </c>
    </row>
    <row r="23" spans="2:4" ht="12.75" hidden="1">
      <c r="B23" s="142">
        <v>66.3</v>
      </c>
      <c r="C23" s="98" t="s">
        <v>53</v>
      </c>
      <c r="D23" s="8">
        <v>63.1</v>
      </c>
    </row>
    <row r="24" spans="2:4" ht="12.75" hidden="1">
      <c r="B24" s="142"/>
      <c r="C24" s="98"/>
      <c r="D24" s="8"/>
    </row>
    <row r="25" spans="2:4" ht="12.75" hidden="1">
      <c r="B25" s="142" t="s">
        <v>143</v>
      </c>
      <c r="C25" s="98" t="s">
        <v>56</v>
      </c>
      <c r="D25" s="8">
        <v>62.2</v>
      </c>
    </row>
    <row r="26" spans="2:4" ht="12.75" hidden="1">
      <c r="B26" s="142">
        <v>65.8</v>
      </c>
      <c r="C26" s="98" t="s">
        <v>59</v>
      </c>
      <c r="D26" s="8">
        <v>63</v>
      </c>
    </row>
    <row r="27" spans="2:4" ht="12.75" hidden="1">
      <c r="B27" s="142">
        <v>67.3</v>
      </c>
      <c r="C27" s="98" t="s">
        <v>61</v>
      </c>
      <c r="D27" s="8">
        <v>62.8</v>
      </c>
    </row>
    <row r="28" spans="2:4" ht="12.75" hidden="1">
      <c r="B28" s="142" t="s">
        <v>144</v>
      </c>
      <c r="C28" s="98" t="s">
        <v>63</v>
      </c>
      <c r="D28" s="8">
        <v>66.9</v>
      </c>
    </row>
    <row r="29" spans="2:4" ht="12.75">
      <c r="B29" s="142" t="s">
        <v>145</v>
      </c>
      <c r="C29" s="98" t="s">
        <v>65</v>
      </c>
      <c r="D29" s="8">
        <v>69</v>
      </c>
    </row>
    <row r="30" spans="2:4" ht="12.75">
      <c r="B30" s="142"/>
      <c r="C30" s="98"/>
      <c r="D30" s="8"/>
    </row>
    <row r="31" spans="2:4" ht="12.75">
      <c r="B31" s="142" t="s">
        <v>146</v>
      </c>
      <c r="C31" s="98" t="s">
        <v>67</v>
      </c>
      <c r="D31" s="8">
        <v>67.21501809002113</v>
      </c>
    </row>
    <row r="32" spans="2:4" ht="12.75">
      <c r="B32" s="142" t="s">
        <v>147</v>
      </c>
      <c r="C32" s="98" t="s">
        <v>69</v>
      </c>
      <c r="D32" s="8">
        <v>65.0552752954416</v>
      </c>
    </row>
    <row r="33" spans="2:4" ht="12.75">
      <c r="B33" s="142">
        <v>67.6</v>
      </c>
      <c r="C33" s="98" t="s">
        <v>70</v>
      </c>
      <c r="D33" s="8">
        <v>63.47719101149148</v>
      </c>
    </row>
    <row r="34" spans="2:4" ht="12.75">
      <c r="B34" s="144">
        <v>66.7</v>
      </c>
      <c r="C34" s="98">
        <v>1994</v>
      </c>
      <c r="D34" s="8">
        <v>62.87835280282707</v>
      </c>
    </row>
    <row r="35" spans="2:5" ht="12.75">
      <c r="B35" s="144" t="s">
        <v>148</v>
      </c>
      <c r="C35" s="98">
        <v>1995</v>
      </c>
      <c r="D35" s="23">
        <v>61.31676880110816</v>
      </c>
      <c r="E35" s="42"/>
    </row>
    <row r="36" spans="2:5" ht="12.75">
      <c r="B36" s="145" t="s">
        <v>149</v>
      </c>
      <c r="C36" s="90">
        <v>1996</v>
      </c>
      <c r="D36" s="146">
        <v>60.66800329862431</v>
      </c>
      <c r="E36" s="42"/>
    </row>
    <row r="38" ht="12.75">
      <c r="B38" s="3" t="s">
        <v>150</v>
      </c>
    </row>
    <row r="40" spans="2:4" ht="39" customHeight="1">
      <c r="B40" s="186" t="s">
        <v>340</v>
      </c>
      <c r="C40" s="186"/>
      <c r="D40" s="186"/>
    </row>
  </sheetData>
  <mergeCells count="1">
    <mergeCell ref="B40:D40"/>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9.33203125" defaultRowHeight="12.75"/>
  <cols>
    <col min="1" max="1" width="19.33203125" style="3" customWidth="1"/>
    <col min="2" max="2" width="15.5" style="3" customWidth="1"/>
    <col min="3" max="3" width="15.83203125" style="3" customWidth="1"/>
    <col min="4" max="4" width="12.83203125" style="3" customWidth="1"/>
    <col min="5" max="16384" width="9.33203125" style="3" customWidth="1"/>
  </cols>
  <sheetData>
    <row r="2" spans="1:3" ht="12.75">
      <c r="A2" s="1" t="s">
        <v>151</v>
      </c>
      <c r="B2" s="2"/>
      <c r="C2" s="2"/>
    </row>
    <row r="3" spans="1:3" ht="12.75">
      <c r="A3" s="4" t="s">
        <v>152</v>
      </c>
      <c r="B3" s="2"/>
      <c r="C3" s="2"/>
    </row>
    <row r="4" spans="1:3" ht="12.75">
      <c r="A4" s="1" t="s">
        <v>153</v>
      </c>
      <c r="B4" s="2"/>
      <c r="C4" s="2"/>
    </row>
    <row r="6" spans="1:3" ht="12.75">
      <c r="A6" s="188" t="s">
        <v>28</v>
      </c>
      <c r="B6" s="91" t="s">
        <v>154</v>
      </c>
      <c r="C6" s="79"/>
    </row>
    <row r="7" spans="1:3" ht="12.75">
      <c r="A7" s="189"/>
      <c r="B7" s="90" t="s">
        <v>80</v>
      </c>
      <c r="C7" s="90" t="s">
        <v>81</v>
      </c>
    </row>
    <row r="8" spans="1:3" ht="12.75">
      <c r="A8" s="111"/>
      <c r="B8" s="7"/>
      <c r="C8" s="7"/>
    </row>
    <row r="9" spans="1:3" ht="12.75">
      <c r="A9" s="109">
        <v>1970</v>
      </c>
      <c r="B9" s="8">
        <v>87.9</v>
      </c>
      <c r="C9" s="8">
        <v>123.5</v>
      </c>
    </row>
    <row r="10" spans="1:3" ht="12.75">
      <c r="A10" s="109">
        <v>1975</v>
      </c>
      <c r="B10" s="8">
        <v>62.6</v>
      </c>
      <c r="C10" s="8">
        <v>89.5</v>
      </c>
    </row>
    <row r="11" spans="1:3" ht="12.75">
      <c r="A11" s="109">
        <v>1980</v>
      </c>
      <c r="B11" s="8">
        <v>64.3</v>
      </c>
      <c r="C11" s="8">
        <v>77.9</v>
      </c>
    </row>
    <row r="12" spans="1:3" ht="12.75">
      <c r="A12" s="109">
        <v>1985</v>
      </c>
      <c r="B12" s="8">
        <v>62.4</v>
      </c>
      <c r="C12" s="8">
        <v>68.5</v>
      </c>
    </row>
    <row r="13" spans="1:3" ht="12.75">
      <c r="A13" s="109">
        <v>1990</v>
      </c>
      <c r="B13" s="8">
        <v>64.5</v>
      </c>
      <c r="C13" s="8">
        <v>92.7</v>
      </c>
    </row>
    <row r="14" spans="1:3" ht="12.75">
      <c r="A14" s="109"/>
      <c r="B14" s="8"/>
      <c r="C14" s="8"/>
    </row>
    <row r="15" spans="1:3" ht="12.75">
      <c r="A15" s="109">
        <v>1991</v>
      </c>
      <c r="B15" s="8">
        <v>62.751657707315736</v>
      </c>
      <c r="C15" s="8">
        <v>91.39798966727227</v>
      </c>
    </row>
    <row r="16" spans="1:3" ht="12.75">
      <c r="A16" s="109">
        <v>1992</v>
      </c>
      <c r="B16" s="8">
        <v>61.30270306541016</v>
      </c>
      <c r="C16" s="8">
        <v>85.91783107886907</v>
      </c>
    </row>
    <row r="17" spans="1:3" ht="12.75">
      <c r="A17" s="109">
        <v>1993</v>
      </c>
      <c r="B17" s="8">
        <v>60.031930875915684</v>
      </c>
      <c r="C17" s="8">
        <v>81.76455605339632</v>
      </c>
    </row>
    <row r="18" spans="1:3" ht="12.75">
      <c r="A18" s="109">
        <v>1994</v>
      </c>
      <c r="B18" s="8">
        <v>59.484149234899135</v>
      </c>
      <c r="C18" s="8">
        <v>78.28578684011565</v>
      </c>
    </row>
    <row r="19" spans="1:3" ht="12.75">
      <c r="A19" s="109">
        <v>1995</v>
      </c>
      <c r="B19" s="23">
        <v>58.627466595531516</v>
      </c>
      <c r="C19" s="23">
        <v>71.33755773233956</v>
      </c>
    </row>
    <row r="20" spans="1:3" ht="12.75">
      <c r="A20" s="109"/>
      <c r="B20" s="23"/>
      <c r="C20" s="23"/>
    </row>
    <row r="21" spans="1:3" ht="12.75">
      <c r="A21" s="109">
        <v>1996</v>
      </c>
      <c r="B21" s="23">
        <v>58.43143653833195</v>
      </c>
      <c r="C21" s="23">
        <v>68.92947849765635</v>
      </c>
    </row>
    <row r="22" spans="1:3" ht="12.75">
      <c r="A22" s="106" t="s">
        <v>155</v>
      </c>
      <c r="B22" s="75"/>
      <c r="C22" s="75"/>
    </row>
    <row r="23" spans="1:3" ht="12.75">
      <c r="A23" s="109" t="s">
        <v>156</v>
      </c>
      <c r="B23" s="24">
        <v>-33.6</v>
      </c>
      <c r="C23" s="24">
        <v>-44.2</v>
      </c>
    </row>
    <row r="24" spans="1:3" ht="12.75">
      <c r="A24" s="105" t="s">
        <v>157</v>
      </c>
      <c r="B24" s="135"/>
      <c r="C24" s="135"/>
    </row>
    <row r="26" ht="12.75">
      <c r="A26" s="3" t="s">
        <v>150</v>
      </c>
    </row>
    <row r="28" spans="1:3" ht="38.25" customHeight="1">
      <c r="A28" s="186" t="s">
        <v>339</v>
      </c>
      <c r="B28" s="186"/>
      <c r="C28" s="186"/>
    </row>
  </sheetData>
  <mergeCells count="2">
    <mergeCell ref="A6:A7"/>
    <mergeCell ref="A28:C28"/>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33203125" defaultRowHeight="12.75"/>
  <cols>
    <col min="1" max="1" width="16.66015625" style="3" customWidth="1"/>
    <col min="2" max="2" width="12.83203125" style="3" customWidth="1"/>
    <col min="3" max="3" width="6.83203125" style="3" customWidth="1"/>
    <col min="4" max="4" width="12.83203125" style="3" customWidth="1"/>
    <col min="5" max="5" width="6.83203125" style="3" customWidth="1"/>
    <col min="6" max="6" width="14.16015625" style="3" customWidth="1"/>
    <col min="7" max="7" width="6.83203125" style="3" customWidth="1"/>
    <col min="8" max="16384" width="9.33203125" style="3" customWidth="1"/>
  </cols>
  <sheetData>
    <row r="2" spans="1:7" ht="12.75">
      <c r="A2" s="1" t="s">
        <v>158</v>
      </c>
      <c r="B2" s="2"/>
      <c r="C2" s="2"/>
      <c r="D2" s="2"/>
      <c r="E2" s="2"/>
      <c r="F2" s="2"/>
      <c r="G2" s="2"/>
    </row>
    <row r="3" spans="1:7" ht="12.75">
      <c r="A3" s="4" t="s">
        <v>159</v>
      </c>
      <c r="B3" s="2"/>
      <c r="C3" s="2"/>
      <c r="D3" s="2"/>
      <c r="E3" s="2"/>
      <c r="F3" s="2"/>
      <c r="G3" s="2"/>
    </row>
    <row r="4" spans="1:7" ht="12.75">
      <c r="A4" s="4" t="s">
        <v>160</v>
      </c>
      <c r="B4" s="2"/>
      <c r="C4" s="2"/>
      <c r="D4" s="2"/>
      <c r="E4" s="2"/>
      <c r="F4" s="2"/>
      <c r="G4" s="2"/>
    </row>
    <row r="5" spans="1:7" ht="12.75">
      <c r="A5" s="4" t="s">
        <v>161</v>
      </c>
      <c r="B5" s="2"/>
      <c r="C5" s="2"/>
      <c r="D5" s="2"/>
      <c r="E5" s="2"/>
      <c r="F5" s="2"/>
      <c r="G5" s="2"/>
    </row>
    <row r="6" spans="1:7" ht="12.75">
      <c r="A6" s="1" t="s">
        <v>75</v>
      </c>
      <c r="B6" s="2"/>
      <c r="C6" s="2"/>
      <c r="D6" s="2"/>
      <c r="E6" s="2"/>
      <c r="F6" s="2"/>
      <c r="G6" s="2"/>
    </row>
    <row r="8" spans="1:7" ht="12.75">
      <c r="A8" s="207" t="s">
        <v>323</v>
      </c>
      <c r="B8" s="203" t="s">
        <v>121</v>
      </c>
      <c r="C8" s="204"/>
      <c r="D8" s="203" t="s">
        <v>163</v>
      </c>
      <c r="E8" s="204"/>
      <c r="F8" s="199" t="s">
        <v>322</v>
      </c>
      <c r="G8" s="200"/>
    </row>
    <row r="9" spans="1:7" ht="12.75">
      <c r="A9" s="196"/>
      <c r="B9" s="205"/>
      <c r="C9" s="206"/>
      <c r="D9" s="205"/>
      <c r="E9" s="206"/>
      <c r="F9" s="201"/>
      <c r="G9" s="202"/>
    </row>
    <row r="10" spans="1:7" ht="12.75">
      <c r="A10" s="197"/>
      <c r="B10" s="67" t="s">
        <v>26</v>
      </c>
      <c r="C10" s="68" t="s">
        <v>87</v>
      </c>
      <c r="D10" s="69" t="s">
        <v>26</v>
      </c>
      <c r="E10" s="68" t="s">
        <v>87</v>
      </c>
      <c r="F10" s="69" t="s">
        <v>26</v>
      </c>
      <c r="G10" s="68" t="s">
        <v>87</v>
      </c>
    </row>
    <row r="11" spans="1:7" ht="12.75">
      <c r="A11" s="67" t="s">
        <v>164</v>
      </c>
      <c r="B11" s="70">
        <v>85376</v>
      </c>
      <c r="C11" s="71">
        <v>100</v>
      </c>
      <c r="D11" s="70">
        <v>65127</v>
      </c>
      <c r="E11" s="71">
        <v>100</v>
      </c>
      <c r="F11" s="70">
        <v>20249</v>
      </c>
      <c r="G11" s="71">
        <v>100</v>
      </c>
    </row>
    <row r="12" spans="1:7" ht="12.75">
      <c r="A12" s="111"/>
      <c r="B12" s="25"/>
      <c r="C12" s="25"/>
      <c r="D12" s="25"/>
      <c r="E12" s="25"/>
      <c r="F12" s="25"/>
      <c r="G12" s="25"/>
    </row>
    <row r="13" spans="1:7" ht="12.75">
      <c r="A13" s="109" t="s">
        <v>165</v>
      </c>
      <c r="B13" s="26">
        <v>3746</v>
      </c>
      <c r="C13" s="27">
        <v>4.387649925037481</v>
      </c>
      <c r="D13" s="26">
        <v>1046</v>
      </c>
      <c r="E13" s="27">
        <v>1.6060927111643406</v>
      </c>
      <c r="F13" s="26">
        <v>2700</v>
      </c>
      <c r="G13" s="27">
        <v>13.333991802064299</v>
      </c>
    </row>
    <row r="14" spans="1:7" ht="12.75">
      <c r="A14" s="109" t="s">
        <v>166</v>
      </c>
      <c r="B14" s="26">
        <v>25506</v>
      </c>
      <c r="C14" s="27">
        <v>29.874906296851574</v>
      </c>
      <c r="D14" s="26">
        <v>17135</v>
      </c>
      <c r="E14" s="27">
        <v>26.310132510325978</v>
      </c>
      <c r="F14" s="26">
        <v>8371</v>
      </c>
      <c r="G14" s="27">
        <v>41.34031310188158</v>
      </c>
    </row>
    <row r="15" spans="1:7" ht="12.75">
      <c r="A15" s="109" t="s">
        <v>167</v>
      </c>
      <c r="B15" s="26">
        <v>20354</v>
      </c>
      <c r="C15" s="27">
        <v>23.840423538230883</v>
      </c>
      <c r="D15" s="26">
        <v>17312</v>
      </c>
      <c r="E15" s="27">
        <v>26.581909192807903</v>
      </c>
      <c r="F15" s="26">
        <v>3042</v>
      </c>
      <c r="G15" s="27">
        <v>15.022964096992444</v>
      </c>
    </row>
    <row r="16" spans="1:7" ht="12.75">
      <c r="A16" s="109" t="s">
        <v>168</v>
      </c>
      <c r="B16" s="26">
        <v>19512</v>
      </c>
      <c r="C16" s="27">
        <v>22.854197901049474</v>
      </c>
      <c r="D16" s="26">
        <v>16782</v>
      </c>
      <c r="E16" s="27">
        <v>25.76811460684509</v>
      </c>
      <c r="F16" s="26">
        <v>2730</v>
      </c>
      <c r="G16" s="27">
        <v>13.48214726653168</v>
      </c>
    </row>
    <row r="17" spans="1:7" ht="12.75">
      <c r="A17" s="109" t="s">
        <v>169</v>
      </c>
      <c r="B17" s="26">
        <v>16258</v>
      </c>
      <c r="C17" s="27">
        <v>19.042822338830582</v>
      </c>
      <c r="D17" s="26">
        <v>12852</v>
      </c>
      <c r="E17" s="27">
        <v>19.733750978856694</v>
      </c>
      <c r="F17" s="26">
        <v>3406</v>
      </c>
      <c r="G17" s="27">
        <v>16.82058373253</v>
      </c>
    </row>
    <row r="18" spans="1:7" ht="12.75">
      <c r="A18" s="106" t="s">
        <v>170</v>
      </c>
      <c r="B18" s="72"/>
      <c r="C18" s="73"/>
      <c r="D18" s="74"/>
      <c r="E18" s="75"/>
      <c r="F18" s="72"/>
      <c r="G18" s="75"/>
    </row>
    <row r="19" spans="1:7" ht="12.75">
      <c r="A19" s="105" t="s">
        <v>162</v>
      </c>
      <c r="B19" s="139" t="s">
        <v>171</v>
      </c>
      <c r="C19" s="135"/>
      <c r="D19" s="139" t="s">
        <v>172</v>
      </c>
      <c r="E19" s="135"/>
      <c r="F19" s="139" t="s">
        <v>173</v>
      </c>
      <c r="G19" s="135"/>
    </row>
    <row r="21" spans="1:7" ht="103.5" customHeight="1">
      <c r="A21" s="186" t="s">
        <v>338</v>
      </c>
      <c r="B21" s="198"/>
      <c r="C21" s="198"/>
      <c r="D21" s="198"/>
      <c r="E21" s="198"/>
      <c r="F21" s="198"/>
      <c r="G21" s="198"/>
    </row>
    <row r="23" spans="1:7" ht="27" customHeight="1">
      <c r="A23" s="186" t="s">
        <v>174</v>
      </c>
      <c r="B23" s="186"/>
      <c r="C23" s="186"/>
      <c r="D23" s="186"/>
      <c r="E23" s="186"/>
      <c r="F23" s="186"/>
      <c r="G23" s="186"/>
    </row>
  </sheetData>
  <mergeCells count="6">
    <mergeCell ref="A21:G21"/>
    <mergeCell ref="A23:G23"/>
    <mergeCell ref="F8:G9"/>
    <mergeCell ref="D8:E9"/>
    <mergeCell ref="B8:C9"/>
    <mergeCell ref="A8:A10"/>
  </mergeCells>
  <printOptions/>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12.83203125" style="3" customWidth="1"/>
    <col min="2" max="16384" width="9.33203125" style="3" customWidth="1"/>
  </cols>
  <sheetData>
    <row r="2" spans="1:17" ht="12.75">
      <c r="A2" s="2" t="s">
        <v>175</v>
      </c>
      <c r="B2" s="2"/>
      <c r="C2" s="2"/>
      <c r="D2" s="2"/>
      <c r="E2" s="2"/>
      <c r="F2" s="2"/>
      <c r="G2" s="2"/>
      <c r="H2" s="2"/>
      <c r="I2" s="2"/>
      <c r="J2" s="2"/>
      <c r="K2" s="2"/>
      <c r="L2" s="2"/>
      <c r="M2" s="2"/>
      <c r="N2" s="2"/>
      <c r="O2" s="2"/>
      <c r="P2" s="2"/>
      <c r="Q2" s="2"/>
    </row>
    <row r="3" spans="1:17" ht="14.25">
      <c r="A3" s="29" t="s">
        <v>366</v>
      </c>
      <c r="B3" s="2"/>
      <c r="C3" s="2"/>
      <c r="D3" s="2"/>
      <c r="E3" s="2"/>
      <c r="F3" s="2"/>
      <c r="G3" s="2"/>
      <c r="H3" s="2"/>
      <c r="I3" s="2"/>
      <c r="J3" s="2"/>
      <c r="K3" s="2"/>
      <c r="L3" s="2"/>
      <c r="M3" s="2"/>
      <c r="N3" s="2"/>
      <c r="O3" s="2"/>
      <c r="P3" s="2"/>
      <c r="Q3" s="2"/>
    </row>
    <row r="4" spans="1:17" ht="12.75">
      <c r="A4" s="29" t="s">
        <v>176</v>
      </c>
      <c r="B4" s="2"/>
      <c r="C4" s="2"/>
      <c r="D4" s="2"/>
      <c r="E4" s="2"/>
      <c r="F4" s="2"/>
      <c r="G4" s="2"/>
      <c r="H4" s="2"/>
      <c r="I4" s="2"/>
      <c r="J4" s="2"/>
      <c r="K4" s="2"/>
      <c r="L4" s="2"/>
      <c r="M4" s="2"/>
      <c r="N4" s="2"/>
      <c r="O4" s="2"/>
      <c r="P4" s="2"/>
      <c r="Q4" s="2"/>
    </row>
    <row r="5" spans="1:17" ht="12.75">
      <c r="A5" s="2" t="s">
        <v>75</v>
      </c>
      <c r="B5" s="2"/>
      <c r="C5" s="2"/>
      <c r="D5" s="2"/>
      <c r="E5" s="2"/>
      <c r="F5" s="2"/>
      <c r="G5" s="2"/>
      <c r="H5" s="2"/>
      <c r="I5" s="2"/>
      <c r="J5" s="2"/>
      <c r="K5" s="2"/>
      <c r="L5" s="2"/>
      <c r="M5" s="2"/>
      <c r="N5" s="2"/>
      <c r="O5" s="2"/>
      <c r="P5" s="2"/>
      <c r="Q5" s="2"/>
    </row>
    <row r="7" spans="1:17" ht="12.75">
      <c r="A7" s="208" t="s">
        <v>319</v>
      </c>
      <c r="B7" s="123" t="s">
        <v>76</v>
      </c>
      <c r="C7" s="123"/>
      <c r="D7" s="123"/>
      <c r="E7" s="123"/>
      <c r="F7" s="123"/>
      <c r="G7" s="123"/>
      <c r="H7" s="123"/>
      <c r="I7" s="123"/>
      <c r="J7" s="123"/>
      <c r="K7" s="123"/>
      <c r="L7" s="123"/>
      <c r="M7" s="156"/>
      <c r="N7" s="123" t="s">
        <v>77</v>
      </c>
      <c r="O7" s="123"/>
      <c r="P7" s="123"/>
      <c r="Q7" s="108"/>
    </row>
    <row r="8" spans="1:17" ht="12.75">
      <c r="A8" s="196"/>
      <c r="B8" s="78" t="s">
        <v>79</v>
      </c>
      <c r="C8" s="79"/>
      <c r="D8" s="80" t="s">
        <v>80</v>
      </c>
      <c r="E8" s="79"/>
      <c r="F8" s="80" t="s">
        <v>81</v>
      </c>
      <c r="G8" s="79"/>
      <c r="H8" s="80" t="s">
        <v>82</v>
      </c>
      <c r="I8" s="79"/>
      <c r="J8" s="80" t="s">
        <v>177</v>
      </c>
      <c r="K8" s="79"/>
      <c r="L8" s="80" t="s">
        <v>84</v>
      </c>
      <c r="M8" s="157"/>
      <c r="N8" s="80" t="s">
        <v>85</v>
      </c>
      <c r="O8" s="79"/>
      <c r="P8" s="80" t="s">
        <v>86</v>
      </c>
      <c r="Q8" s="79"/>
    </row>
    <row r="9" spans="1:17" ht="12.75">
      <c r="A9" s="197"/>
      <c r="B9" s="77" t="s">
        <v>26</v>
      </c>
      <c r="C9" s="97" t="s">
        <v>87</v>
      </c>
      <c r="D9" s="77" t="s">
        <v>26</v>
      </c>
      <c r="E9" s="97" t="s">
        <v>87</v>
      </c>
      <c r="F9" s="77" t="s">
        <v>26</v>
      </c>
      <c r="G9" s="97" t="s">
        <v>87</v>
      </c>
      <c r="H9" s="77" t="s">
        <v>26</v>
      </c>
      <c r="I9" s="97" t="s">
        <v>87</v>
      </c>
      <c r="J9" s="77" t="s">
        <v>26</v>
      </c>
      <c r="K9" s="97" t="s">
        <v>87</v>
      </c>
      <c r="L9" s="77" t="s">
        <v>26</v>
      </c>
      <c r="M9" s="180" t="s">
        <v>87</v>
      </c>
      <c r="N9" s="77" t="s">
        <v>26</v>
      </c>
      <c r="O9" s="97" t="s">
        <v>87</v>
      </c>
      <c r="P9" s="77" t="s">
        <v>26</v>
      </c>
      <c r="Q9" s="97" t="s">
        <v>87</v>
      </c>
    </row>
    <row r="10" spans="1:17" ht="12.75">
      <c r="A10" s="111"/>
      <c r="B10" s="7"/>
      <c r="C10" s="7"/>
      <c r="D10" s="7"/>
      <c r="E10" s="7"/>
      <c r="F10" s="7"/>
      <c r="G10" s="7"/>
      <c r="H10" s="7"/>
      <c r="I10" s="7"/>
      <c r="J10" s="7"/>
      <c r="K10" s="7"/>
      <c r="L10" s="7"/>
      <c r="M10" s="159"/>
      <c r="N10" s="7"/>
      <c r="O10" s="7"/>
      <c r="P10" s="7"/>
      <c r="Q10" s="7"/>
    </row>
    <row r="11" spans="1:17" ht="12.75">
      <c r="A11" s="137" t="s">
        <v>178</v>
      </c>
      <c r="B11" s="44">
        <v>132</v>
      </c>
      <c r="C11" s="46">
        <v>40</v>
      </c>
      <c r="D11" s="44">
        <v>56</v>
      </c>
      <c r="E11" s="46">
        <v>45.90163934426229</v>
      </c>
      <c r="F11" s="44">
        <v>71</v>
      </c>
      <c r="G11" s="46">
        <v>35.32338308457712</v>
      </c>
      <c r="H11" s="47">
        <v>3</v>
      </c>
      <c r="I11" s="57" t="s">
        <v>90</v>
      </c>
      <c r="J11" s="44">
        <v>1</v>
      </c>
      <c r="K11" s="57" t="s">
        <v>90</v>
      </c>
      <c r="L11" s="47" t="s">
        <v>91</v>
      </c>
      <c r="M11" s="160" t="s">
        <v>91</v>
      </c>
      <c r="N11" s="45">
        <v>2</v>
      </c>
      <c r="O11" s="57" t="s">
        <v>90</v>
      </c>
      <c r="P11" s="44">
        <v>10</v>
      </c>
      <c r="Q11" s="46">
        <v>41.66666666666667</v>
      </c>
    </row>
    <row r="12" spans="1:17" ht="12.75">
      <c r="A12" s="137" t="s">
        <v>92</v>
      </c>
      <c r="B12" s="44">
        <v>10349</v>
      </c>
      <c r="C12" s="46">
        <v>65.09214416001006</v>
      </c>
      <c r="D12" s="44">
        <v>7159</v>
      </c>
      <c r="E12" s="46">
        <v>70.4210112138501</v>
      </c>
      <c r="F12" s="44">
        <v>2978</v>
      </c>
      <c r="G12" s="46">
        <v>55.394345238095234</v>
      </c>
      <c r="H12" s="44">
        <v>92</v>
      </c>
      <c r="I12" s="46">
        <v>55.757575757575765</v>
      </c>
      <c r="J12" s="44">
        <v>73</v>
      </c>
      <c r="K12" s="46">
        <v>59.83606557377049</v>
      </c>
      <c r="L12" s="44">
        <v>6</v>
      </c>
      <c r="M12" s="163">
        <v>54.54545454545454</v>
      </c>
      <c r="N12" s="44">
        <v>155</v>
      </c>
      <c r="O12" s="46">
        <v>75.24271844660194</v>
      </c>
      <c r="P12" s="44">
        <v>618</v>
      </c>
      <c r="Q12" s="46">
        <v>60.11673151750973</v>
      </c>
    </row>
    <row r="13" spans="1:17" ht="12.75">
      <c r="A13" s="137" t="s">
        <v>93</v>
      </c>
      <c r="B13" s="44">
        <v>23911</v>
      </c>
      <c r="C13" s="46">
        <v>76.56174954372258</v>
      </c>
      <c r="D13" s="44">
        <v>18250</v>
      </c>
      <c r="E13" s="46">
        <v>80.40001762192168</v>
      </c>
      <c r="F13" s="44">
        <v>5074</v>
      </c>
      <c r="G13" s="46">
        <v>66.04191071196148</v>
      </c>
      <c r="H13" s="44">
        <v>200</v>
      </c>
      <c r="I13" s="46">
        <v>71.42857142857143</v>
      </c>
      <c r="J13" s="44">
        <v>267</v>
      </c>
      <c r="K13" s="46">
        <v>67.42424242424242</v>
      </c>
      <c r="L13" s="44">
        <v>21</v>
      </c>
      <c r="M13" s="163">
        <v>70</v>
      </c>
      <c r="N13" s="44">
        <v>575</v>
      </c>
      <c r="O13" s="46">
        <v>82.97258297258297</v>
      </c>
      <c r="P13" s="44">
        <v>1008</v>
      </c>
      <c r="Q13" s="46">
        <v>67.15522984676882</v>
      </c>
    </row>
    <row r="14" spans="1:17" ht="12.75">
      <c r="A14" s="137" t="s">
        <v>94</v>
      </c>
      <c r="B14" s="44">
        <v>33639</v>
      </c>
      <c r="C14" s="46">
        <v>85.62592272056203</v>
      </c>
      <c r="D14" s="44">
        <v>28598</v>
      </c>
      <c r="E14" s="46">
        <v>88.21098087600247</v>
      </c>
      <c r="F14" s="44">
        <v>3988</v>
      </c>
      <c r="G14" s="46">
        <v>72.20713380409198</v>
      </c>
      <c r="H14" s="44">
        <v>142</v>
      </c>
      <c r="I14" s="46">
        <v>74.3455497382199</v>
      </c>
      <c r="J14" s="44">
        <v>703</v>
      </c>
      <c r="K14" s="46">
        <v>82.70588235294117</v>
      </c>
      <c r="L14" s="44">
        <v>6</v>
      </c>
      <c r="M14" s="163">
        <v>50</v>
      </c>
      <c r="N14" s="44">
        <v>728</v>
      </c>
      <c r="O14" s="46">
        <v>85.34583821805393</v>
      </c>
      <c r="P14" s="44">
        <v>967</v>
      </c>
      <c r="Q14" s="46">
        <v>74.55666923670007</v>
      </c>
    </row>
    <row r="15" spans="1:17" ht="12.75">
      <c r="A15" s="137" t="s">
        <v>95</v>
      </c>
      <c r="B15" s="44">
        <v>27447</v>
      </c>
      <c r="C15" s="46">
        <v>87.21085409252669</v>
      </c>
      <c r="D15" s="44">
        <v>24043</v>
      </c>
      <c r="E15" s="46">
        <v>89.4124209743399</v>
      </c>
      <c r="F15" s="44">
        <v>2453</v>
      </c>
      <c r="G15" s="46">
        <v>71.99882594658057</v>
      </c>
      <c r="H15" s="44">
        <v>88</v>
      </c>
      <c r="I15" s="46">
        <v>80</v>
      </c>
      <c r="J15" s="44">
        <v>634</v>
      </c>
      <c r="K15" s="46">
        <v>82.87581699346406</v>
      </c>
      <c r="L15" s="44">
        <v>5</v>
      </c>
      <c r="M15" s="160" t="s">
        <v>90</v>
      </c>
      <c r="N15" s="44">
        <v>567</v>
      </c>
      <c r="O15" s="46">
        <v>87.09677419354838</v>
      </c>
      <c r="P15" s="44">
        <v>636</v>
      </c>
      <c r="Q15" s="46">
        <v>77.5609756097561</v>
      </c>
    </row>
    <row r="16" spans="1:17" ht="12.75">
      <c r="A16" s="137" t="s">
        <v>96</v>
      </c>
      <c r="B16" s="44">
        <v>10819</v>
      </c>
      <c r="C16" s="46">
        <v>84.98821681068343</v>
      </c>
      <c r="D16" s="44">
        <v>9416</v>
      </c>
      <c r="E16" s="46">
        <v>87.65592999441445</v>
      </c>
      <c r="F16" s="44">
        <v>1074</v>
      </c>
      <c r="G16" s="46">
        <v>68.23379923761118</v>
      </c>
      <c r="H16" s="44">
        <v>34</v>
      </c>
      <c r="I16" s="46">
        <v>79.06976744186046</v>
      </c>
      <c r="J16" s="44">
        <v>201</v>
      </c>
      <c r="K16" s="46">
        <v>80.4</v>
      </c>
      <c r="L16" s="44">
        <v>2</v>
      </c>
      <c r="M16" s="160" t="s">
        <v>90</v>
      </c>
      <c r="N16" s="44">
        <v>253</v>
      </c>
      <c r="O16" s="46">
        <v>83.77483443708608</v>
      </c>
      <c r="P16" s="44">
        <v>242</v>
      </c>
      <c r="Q16" s="46">
        <v>78.57142857142857</v>
      </c>
    </row>
    <row r="17" spans="1:17" ht="12.75">
      <c r="A17" s="137" t="s">
        <v>179</v>
      </c>
      <c r="B17" s="44">
        <v>1832</v>
      </c>
      <c r="C17" s="46">
        <v>81.20567375886525</v>
      </c>
      <c r="D17" s="44">
        <v>1565</v>
      </c>
      <c r="E17" s="46">
        <v>83.95922746781116</v>
      </c>
      <c r="F17" s="44">
        <v>204</v>
      </c>
      <c r="G17" s="46">
        <v>67.32673267326733</v>
      </c>
      <c r="H17" s="44">
        <v>6</v>
      </c>
      <c r="I17" s="46">
        <v>66.66666666666666</v>
      </c>
      <c r="J17" s="44">
        <v>37</v>
      </c>
      <c r="K17" s="46">
        <v>66.07142857142857</v>
      </c>
      <c r="L17" s="47" t="s">
        <v>91</v>
      </c>
      <c r="M17" s="160" t="s">
        <v>91</v>
      </c>
      <c r="N17" s="44">
        <v>61</v>
      </c>
      <c r="O17" s="46">
        <v>79.22077922077922</v>
      </c>
      <c r="P17" s="44">
        <v>44</v>
      </c>
      <c r="Q17" s="46">
        <v>77.19298245614034</v>
      </c>
    </row>
    <row r="18" spans="1:17" ht="12.75">
      <c r="A18" s="111" t="s">
        <v>98</v>
      </c>
      <c r="B18" s="44">
        <v>17</v>
      </c>
      <c r="C18" s="46">
        <v>62.96296296296296</v>
      </c>
      <c r="D18" s="44">
        <v>13</v>
      </c>
      <c r="E18" s="46">
        <v>68.42105263157895</v>
      </c>
      <c r="F18" s="44">
        <v>4</v>
      </c>
      <c r="G18" s="57" t="s">
        <v>90</v>
      </c>
      <c r="H18" s="47" t="s">
        <v>91</v>
      </c>
      <c r="I18" s="47" t="s">
        <v>91</v>
      </c>
      <c r="J18" s="47" t="s">
        <v>91</v>
      </c>
      <c r="K18" s="47" t="s">
        <v>91</v>
      </c>
      <c r="L18" s="47" t="s">
        <v>91</v>
      </c>
      <c r="M18" s="160" t="s">
        <v>91</v>
      </c>
      <c r="N18" s="47" t="s">
        <v>91</v>
      </c>
      <c r="O18" s="47" t="s">
        <v>91</v>
      </c>
      <c r="P18" s="47" t="s">
        <v>91</v>
      </c>
      <c r="Q18" s="57" t="s">
        <v>91</v>
      </c>
    </row>
    <row r="19" spans="1:17" ht="12.75">
      <c r="A19" s="138" t="s">
        <v>121</v>
      </c>
      <c r="B19" s="81">
        <v>108146</v>
      </c>
      <c r="C19" s="82">
        <v>81.17179935600574</v>
      </c>
      <c r="D19" s="81">
        <v>89100</v>
      </c>
      <c r="E19" s="82">
        <v>84.9202264539372</v>
      </c>
      <c r="F19" s="81">
        <v>15846</v>
      </c>
      <c r="G19" s="82">
        <v>65.82478295185477</v>
      </c>
      <c r="H19" s="81">
        <v>565</v>
      </c>
      <c r="I19" s="82">
        <v>70.44887780548629</v>
      </c>
      <c r="J19" s="81">
        <v>1916</v>
      </c>
      <c r="K19" s="82">
        <v>78.49242113887752</v>
      </c>
      <c r="L19" s="81">
        <v>40</v>
      </c>
      <c r="M19" s="181">
        <v>62.5</v>
      </c>
      <c r="N19" s="81">
        <v>2341</v>
      </c>
      <c r="O19" s="82">
        <v>84.08764367816092</v>
      </c>
      <c r="P19" s="81">
        <v>3525</v>
      </c>
      <c r="Q19" s="82">
        <v>70.00993048659384</v>
      </c>
    </row>
    <row r="21" spans="1:17" ht="25.5" customHeight="1">
      <c r="A21" s="209" t="s">
        <v>337</v>
      </c>
      <c r="B21" s="187"/>
      <c r="C21" s="187"/>
      <c r="D21" s="187"/>
      <c r="E21" s="187"/>
      <c r="F21" s="187"/>
      <c r="G21" s="187"/>
      <c r="H21" s="187"/>
      <c r="I21" s="187"/>
      <c r="J21" s="187"/>
      <c r="K21" s="187"/>
      <c r="L21" s="187"/>
      <c r="M21" s="187"/>
      <c r="N21" s="187"/>
      <c r="O21" s="187"/>
      <c r="P21" s="187"/>
      <c r="Q21" s="187"/>
    </row>
    <row r="23" spans="1:17" ht="25.5" customHeight="1">
      <c r="A23" s="186" t="s">
        <v>326</v>
      </c>
      <c r="B23" s="198"/>
      <c r="C23" s="198"/>
      <c r="D23" s="198"/>
      <c r="E23" s="198"/>
      <c r="F23" s="198"/>
      <c r="G23" s="198"/>
      <c r="H23" s="198"/>
      <c r="I23" s="198"/>
      <c r="J23" s="198"/>
      <c r="K23" s="198"/>
      <c r="L23" s="198"/>
      <c r="M23" s="198"/>
      <c r="N23" s="198"/>
      <c r="O23" s="198"/>
      <c r="P23" s="198"/>
      <c r="Q23" s="198"/>
    </row>
    <row r="25" ht="12.75">
      <c r="A25" s="3" t="s">
        <v>174</v>
      </c>
    </row>
  </sheetData>
  <mergeCells count="3">
    <mergeCell ref="A7:A9"/>
    <mergeCell ref="A23:Q23"/>
    <mergeCell ref="A21:Q21"/>
  </mergeCells>
  <printOptions/>
  <pageMargins left="0.5" right="0.25" top="1" bottom="1" header="0" footer="0"/>
  <pageSetup fitToHeight="1" fitToWidth="1" horizontalDpi="300" verticalDpi="3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15.83203125" style="3" customWidth="1"/>
    <col min="2" max="16384" width="9.33203125" style="3" customWidth="1"/>
  </cols>
  <sheetData>
    <row r="2" spans="1:9" ht="12.75">
      <c r="A2" s="2" t="s">
        <v>180</v>
      </c>
      <c r="B2" s="2"/>
      <c r="C2" s="2"/>
      <c r="D2" s="2"/>
      <c r="E2" s="2"/>
      <c r="F2" s="2"/>
      <c r="G2" s="2"/>
      <c r="H2" s="2"/>
      <c r="I2" s="2"/>
    </row>
    <row r="3" spans="1:9" ht="12.75">
      <c r="A3" s="29" t="s">
        <v>181</v>
      </c>
      <c r="B3" s="2"/>
      <c r="C3" s="2"/>
      <c r="D3" s="2"/>
      <c r="E3" s="2"/>
      <c r="F3" s="2"/>
      <c r="G3" s="2"/>
      <c r="H3" s="2"/>
      <c r="I3" s="2"/>
    </row>
    <row r="4" spans="1:9" ht="12.75">
      <c r="A4" s="2" t="s">
        <v>75</v>
      </c>
      <c r="B4" s="2"/>
      <c r="C4" s="2"/>
      <c r="D4" s="2"/>
      <c r="E4" s="2"/>
      <c r="F4" s="2"/>
      <c r="G4" s="2"/>
      <c r="H4" s="2"/>
      <c r="I4" s="2"/>
    </row>
    <row r="6" spans="1:9" ht="12.75">
      <c r="A6" s="208" t="s">
        <v>319</v>
      </c>
      <c r="B6" s="123" t="s">
        <v>76</v>
      </c>
      <c r="C6" s="123"/>
      <c r="D6" s="123"/>
      <c r="E6" s="123"/>
      <c r="F6" s="123"/>
      <c r="G6" s="123"/>
      <c r="H6" s="123"/>
      <c r="I6" s="79"/>
    </row>
    <row r="7" spans="1:9" ht="12.75">
      <c r="A7" s="196"/>
      <c r="B7" s="78" t="s">
        <v>79</v>
      </c>
      <c r="C7" s="79"/>
      <c r="D7" s="80" t="s">
        <v>80</v>
      </c>
      <c r="E7" s="79"/>
      <c r="F7" s="80" t="s">
        <v>81</v>
      </c>
      <c r="G7" s="79"/>
      <c r="H7" s="80" t="s">
        <v>84</v>
      </c>
      <c r="I7" s="79"/>
    </row>
    <row r="8" spans="1:9" ht="12.75">
      <c r="A8" s="197"/>
      <c r="B8" s="76" t="s">
        <v>26</v>
      </c>
      <c r="C8" s="77" t="s">
        <v>182</v>
      </c>
      <c r="D8" s="77" t="s">
        <v>26</v>
      </c>
      <c r="E8" s="77" t="s">
        <v>182</v>
      </c>
      <c r="F8" s="77" t="s">
        <v>26</v>
      </c>
      <c r="G8" s="77" t="s">
        <v>182</v>
      </c>
      <c r="H8" s="77" t="s">
        <v>26</v>
      </c>
      <c r="I8" s="77" t="s">
        <v>182</v>
      </c>
    </row>
    <row r="9" spans="1:9" ht="12.75">
      <c r="A9" s="136"/>
      <c r="B9" s="25"/>
      <c r="C9" s="25"/>
      <c r="D9" s="25"/>
      <c r="E9" s="25"/>
      <c r="F9" s="25"/>
      <c r="G9" s="25"/>
      <c r="H9" s="25"/>
      <c r="I9" s="25"/>
    </row>
    <row r="10" spans="1:9" ht="12.75">
      <c r="A10" s="137" t="s">
        <v>178</v>
      </c>
      <c r="B10" s="44">
        <v>12</v>
      </c>
      <c r="C10" s="46">
        <v>36.36363636363636</v>
      </c>
      <c r="D10" s="44">
        <v>6</v>
      </c>
      <c r="E10" s="46">
        <v>49.18032786885246</v>
      </c>
      <c r="F10" s="44">
        <v>6</v>
      </c>
      <c r="G10" s="46">
        <v>29.850746268656717</v>
      </c>
      <c r="H10" s="47" t="s">
        <v>91</v>
      </c>
      <c r="I10" s="47" t="s">
        <v>91</v>
      </c>
    </row>
    <row r="11" spans="1:9" ht="12.75">
      <c r="A11" s="137" t="s">
        <v>92</v>
      </c>
      <c r="B11" s="44">
        <v>318</v>
      </c>
      <c r="C11" s="46">
        <v>20.00125794075099</v>
      </c>
      <c r="D11" s="44">
        <v>146</v>
      </c>
      <c r="E11" s="46">
        <v>14.361597481802084</v>
      </c>
      <c r="F11" s="44">
        <v>164</v>
      </c>
      <c r="G11" s="46">
        <v>30.50595238095238</v>
      </c>
      <c r="H11" s="44">
        <v>7</v>
      </c>
      <c r="I11" s="46">
        <v>23.48993288590604</v>
      </c>
    </row>
    <row r="12" spans="1:9" ht="12.75">
      <c r="A12" s="137" t="s">
        <v>93</v>
      </c>
      <c r="B12" s="44">
        <v>361</v>
      </c>
      <c r="C12" s="46">
        <v>11.559027888956486</v>
      </c>
      <c r="D12" s="44">
        <v>183</v>
      </c>
      <c r="E12" s="46">
        <v>8.062029164280366</v>
      </c>
      <c r="F12" s="44">
        <v>175</v>
      </c>
      <c r="G12" s="46">
        <v>22.777560848626837</v>
      </c>
      <c r="H12" s="44">
        <v>3</v>
      </c>
      <c r="I12" s="57" t="s">
        <v>90</v>
      </c>
    </row>
    <row r="13" spans="1:9" ht="12.75">
      <c r="A13" s="137" t="s">
        <v>94</v>
      </c>
      <c r="B13" s="44">
        <v>249</v>
      </c>
      <c r="C13" s="46">
        <v>6.33813572264929</v>
      </c>
      <c r="D13" s="44">
        <v>124</v>
      </c>
      <c r="E13" s="46">
        <v>3.824799506477483</v>
      </c>
      <c r="F13" s="44">
        <v>121</v>
      </c>
      <c r="G13" s="46">
        <v>21.90838312511316</v>
      </c>
      <c r="H13" s="44">
        <v>3</v>
      </c>
      <c r="I13" s="57" t="s">
        <v>90</v>
      </c>
    </row>
    <row r="14" spans="1:9" ht="12.75">
      <c r="A14" s="137" t="s">
        <v>95</v>
      </c>
      <c r="B14" s="44">
        <v>200</v>
      </c>
      <c r="C14" s="46">
        <v>6.354855109303507</v>
      </c>
      <c r="D14" s="44">
        <v>107</v>
      </c>
      <c r="E14" s="46">
        <v>3.979174414280402</v>
      </c>
      <c r="F14" s="44">
        <v>90</v>
      </c>
      <c r="G14" s="46">
        <v>26.416201937188145</v>
      </c>
      <c r="H14" s="44">
        <v>2</v>
      </c>
      <c r="I14" s="57" t="s">
        <v>90</v>
      </c>
    </row>
    <row r="15" spans="1:9" ht="12.75">
      <c r="A15" s="137" t="s">
        <v>96</v>
      </c>
      <c r="B15" s="44">
        <v>114</v>
      </c>
      <c r="C15" s="46">
        <v>8.955223880597016</v>
      </c>
      <c r="D15" s="44">
        <v>55</v>
      </c>
      <c r="E15" s="46">
        <v>5.12008936883262</v>
      </c>
      <c r="F15" s="44">
        <v>58</v>
      </c>
      <c r="G15" s="46">
        <v>36.84879288437103</v>
      </c>
      <c r="H15" s="44">
        <v>1</v>
      </c>
      <c r="I15" s="57" t="s">
        <v>90</v>
      </c>
    </row>
    <row r="16" spans="1:9" ht="12.75">
      <c r="A16" s="137" t="s">
        <v>179</v>
      </c>
      <c r="B16" s="44">
        <v>30</v>
      </c>
      <c r="C16" s="46">
        <v>13.297872340425531</v>
      </c>
      <c r="D16" s="44">
        <v>16</v>
      </c>
      <c r="E16" s="46">
        <v>8.583690987124463</v>
      </c>
      <c r="F16" s="44">
        <v>14</v>
      </c>
      <c r="G16" s="46">
        <v>46.2046204620462</v>
      </c>
      <c r="H16" s="47" t="s">
        <v>91</v>
      </c>
      <c r="I16" s="47" t="s">
        <v>91</v>
      </c>
    </row>
    <row r="17" spans="1:9" ht="12.75">
      <c r="A17" s="137"/>
      <c r="B17" s="44"/>
      <c r="C17" s="46"/>
      <c r="D17" s="44"/>
      <c r="E17" s="46"/>
      <c r="F17" s="44"/>
      <c r="G17" s="46"/>
      <c r="H17" s="47"/>
      <c r="I17" s="47"/>
    </row>
    <row r="18" spans="1:9" ht="12.75">
      <c r="A18" s="138" t="s">
        <v>121</v>
      </c>
      <c r="B18" s="81">
        <v>1284</v>
      </c>
      <c r="C18" s="82">
        <v>9.637396701968761</v>
      </c>
      <c r="D18" s="81">
        <v>637</v>
      </c>
      <c r="E18" s="82">
        <v>6.07117668363165</v>
      </c>
      <c r="F18" s="81">
        <v>628</v>
      </c>
      <c r="G18" s="82">
        <v>26.087317741868482</v>
      </c>
      <c r="H18" s="81">
        <v>16</v>
      </c>
      <c r="I18" s="82">
        <v>19.950124688279303</v>
      </c>
    </row>
    <row r="19" spans="1:9" ht="25.5">
      <c r="A19" s="179" t="s">
        <v>336</v>
      </c>
      <c r="B19" s="210">
        <v>23.758</v>
      </c>
      <c r="C19" s="192"/>
      <c r="D19" s="210">
        <v>24.054</v>
      </c>
      <c r="E19" s="192"/>
      <c r="F19" s="210">
        <v>23.419</v>
      </c>
      <c r="G19" s="192"/>
      <c r="H19" s="210">
        <v>20.5</v>
      </c>
      <c r="I19" s="192"/>
    </row>
    <row r="21" spans="1:9" ht="40.5" customHeight="1">
      <c r="A21" s="186" t="s">
        <v>335</v>
      </c>
      <c r="B21" s="186"/>
      <c r="C21" s="186"/>
      <c r="D21" s="186"/>
      <c r="E21" s="186"/>
      <c r="F21" s="186"/>
      <c r="G21" s="186"/>
      <c r="H21" s="186"/>
      <c r="I21" s="186"/>
    </row>
    <row r="23" spans="1:17" ht="39.75" customHeight="1">
      <c r="A23" s="186" t="s">
        <v>326</v>
      </c>
      <c r="B23" s="198"/>
      <c r="C23" s="198"/>
      <c r="D23" s="198"/>
      <c r="E23" s="198"/>
      <c r="F23" s="198"/>
      <c r="G23" s="198"/>
      <c r="H23" s="198"/>
      <c r="I23" s="198"/>
      <c r="J23" s="177"/>
      <c r="K23" s="177"/>
      <c r="L23" s="177"/>
      <c r="M23" s="177"/>
      <c r="N23" s="177"/>
      <c r="O23" s="177"/>
      <c r="P23" s="177"/>
      <c r="Q23" s="177"/>
    </row>
    <row r="25" ht="12.75">
      <c r="A25" s="3" t="s">
        <v>174</v>
      </c>
    </row>
  </sheetData>
  <mergeCells count="7">
    <mergeCell ref="A6:A8"/>
    <mergeCell ref="A21:I21"/>
    <mergeCell ref="A23:I23"/>
    <mergeCell ref="B19:C19"/>
    <mergeCell ref="D19:E19"/>
    <mergeCell ref="F19:G19"/>
    <mergeCell ref="H19:I19"/>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2003-10-27T13:53:53Z</cp:lastPrinted>
  <dcterms:created xsi:type="dcterms:W3CDTF">1998-08-17T18:48:02Z</dcterms:created>
  <dcterms:modified xsi:type="dcterms:W3CDTF">2003-10-27T13:54:57Z</dcterms:modified>
  <cp:category/>
  <cp:version/>
  <cp:contentType/>
  <cp:contentStatus/>
</cp:coreProperties>
</file>