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95" windowWidth="7320" windowHeight="5220" tabRatio="640" activeTab="0"/>
  </bookViews>
  <sheets>
    <sheet name="Sheet1"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s>
  <externalReferences>
    <externalReference r:id="rId25"/>
    <externalReference r:id="rId26"/>
  </externalReferences>
  <definedNames>
    <definedName name="_xlnm.Print_Area" localSheetId="1">'Overview'!$A$2:$C$22</definedName>
    <definedName name="_xlnm.Print_Area" localSheetId="2">'Table 1'!$A$2:$E$27</definedName>
    <definedName name="_xlnm.Print_Area" localSheetId="11">'Table 10'!$A$2:$D$37</definedName>
    <definedName name="_xlnm.Print_Area" localSheetId="12">'Table 11'!$A$2:$E$25</definedName>
    <definedName name="_xlnm.Print_Area" localSheetId="13">'Table 12'!$A$2:$L$22</definedName>
    <definedName name="_xlnm.Print_Area" localSheetId="14">'Table 13'!$A$2:$I$23</definedName>
    <definedName name="_xlnm.Print_Area" localSheetId="15">'Table 14'!$A$2:$J$23</definedName>
    <definedName name="_xlnm.Print_Area" localSheetId="16">'Table 15'!$A$2:$C$65</definedName>
    <definedName name="_xlnm.Print_Area" localSheetId="17">'Table 16'!$A$2:$C$65</definedName>
    <definedName name="_xlnm.Print_Area" localSheetId="18">'Table 17'!$A$2:$C$63</definedName>
    <definedName name="_xlnm.Print_Area" localSheetId="19">'Table 18'!$A$2:$C$64</definedName>
    <definedName name="_xlnm.Print_Area" localSheetId="20">'Table 19'!$A$2:$C$62</definedName>
    <definedName name="_xlnm.Print_Area" localSheetId="3">'Table 2'!$A$2:$H$29</definedName>
    <definedName name="_xlnm.Print_Area" localSheetId="21">'Table 20'!$A$2:$D$22</definedName>
    <definedName name="_xlnm.Print_Area" localSheetId="4">'Table 3'!$A$2:$L$32</definedName>
    <definedName name="_xlnm.Print_Area" localSheetId="5">'Table 4'!$A$2:$E$25</definedName>
    <definedName name="_xlnm.Print_Area" localSheetId="6">'Table 5'!$A$2:$E$25</definedName>
    <definedName name="_xlnm.Print_Area" localSheetId="7">'Table 6'!$A$2:$E$25</definedName>
    <definedName name="_xlnm.Print_Area" localSheetId="8">'Table 7'!$A$2:$D$35</definedName>
    <definedName name="_xlnm.Print_Area" localSheetId="9">'Table 8'!$A$2:$Q$16</definedName>
    <definedName name="_xlnm.Print_Area" localSheetId="10">'Table 9'!$A$2:$D$18</definedName>
  </definedNames>
  <calcPr fullCalcOnLoad="1" fullPrecision="0"/>
</workbook>
</file>

<file path=xl/sharedStrings.xml><?xml version="1.0" encoding="utf-8"?>
<sst xmlns="http://schemas.openxmlformats.org/spreadsheetml/2006/main" count="864" uniqueCount="354">
  <si>
    <t>Resident Deaths</t>
  </si>
  <si>
    <t>Infant Deaths</t>
  </si>
  <si>
    <t>Neonatal Deaths</t>
  </si>
  <si>
    <t>Perinatal Deaths</t>
  </si>
  <si>
    <t>Maternal Deaths</t>
  </si>
  <si>
    <t>Deaths from Heart Disease per Day</t>
  </si>
  <si>
    <t>Deaths from Cancer per Day</t>
  </si>
  <si>
    <t>Deaths from Stroke per Day</t>
  </si>
  <si>
    <t>Median Age at Death</t>
  </si>
  <si>
    <t>Median Age at Death for Males</t>
  </si>
  <si>
    <t>Median Age at Death for Females</t>
  </si>
  <si>
    <t>Table 2.1</t>
  </si>
  <si>
    <t>Number of Deaths and Crude Death Rates</t>
  </si>
  <si>
    <t>1970</t>
  </si>
  <si>
    <t>1975</t>
  </si>
  <si>
    <t>1980</t>
  </si>
  <si>
    <t>1985</t>
  </si>
  <si>
    <t>1986</t>
  </si>
  <si>
    <t>1987</t>
  </si>
  <si>
    <t>1988</t>
  </si>
  <si>
    <t>1989</t>
  </si>
  <si>
    <t>1990</t>
  </si>
  <si>
    <t>1991</t>
  </si>
  <si>
    <t>1992</t>
  </si>
  <si>
    <t>1993</t>
  </si>
  <si>
    <t>1994</t>
  </si>
  <si>
    <t>1995</t>
  </si>
  <si>
    <t>1996</t>
  </si>
  <si>
    <t>Table 2.2</t>
  </si>
  <si>
    <t>N.A.</t>
  </si>
  <si>
    <t>Note:      Death records with race not stated are included only in the "All Races" column.</t>
  </si>
  <si>
    <t>White</t>
  </si>
  <si>
    <t>Black</t>
  </si>
  <si>
    <t>Table 2.3</t>
  </si>
  <si>
    <t>Number of Deaths by Age, Race, and Sex</t>
  </si>
  <si>
    <t>&lt; 1</t>
  </si>
  <si>
    <t>01-14</t>
  </si>
  <si>
    <t>15-24</t>
  </si>
  <si>
    <t xml:space="preserve">  10-14</t>
  </si>
  <si>
    <t>25-34</t>
  </si>
  <si>
    <t xml:space="preserve">  15-19</t>
  </si>
  <si>
    <t>35-44</t>
  </si>
  <si>
    <t xml:space="preserve">  20-24</t>
  </si>
  <si>
    <t>45-54</t>
  </si>
  <si>
    <t xml:space="preserve">  25-29</t>
  </si>
  <si>
    <t>55-64</t>
  </si>
  <si>
    <t xml:space="preserve">  30-34</t>
  </si>
  <si>
    <t>65-74</t>
  </si>
  <si>
    <t xml:space="preserve">  35-39</t>
  </si>
  <si>
    <t>75-84</t>
  </si>
  <si>
    <t xml:space="preserve">  40-44</t>
  </si>
  <si>
    <t>85+</t>
  </si>
  <si>
    <t xml:space="preserve">  45-49</t>
  </si>
  <si>
    <t xml:space="preserve">  50-54</t>
  </si>
  <si>
    <t xml:space="preserve">  55-59</t>
  </si>
  <si>
    <t>All Ages</t>
  </si>
  <si>
    <t xml:space="preserve">  60-64</t>
  </si>
  <si>
    <t xml:space="preserve">  65-69</t>
  </si>
  <si>
    <t xml:space="preserve">  70-74</t>
  </si>
  <si>
    <t xml:space="preserve">  75-79</t>
  </si>
  <si>
    <t xml:space="preserve">  80-84</t>
  </si>
  <si>
    <t xml:space="preserve">  85-89</t>
  </si>
  <si>
    <t xml:space="preserve">  90+</t>
  </si>
  <si>
    <t>Not Stated</t>
  </si>
  <si>
    <t xml:space="preserve"> All Ages</t>
  </si>
  <si>
    <t>Note:      Death records with race and/or sex not stated are included only in the "Total" column.</t>
  </si>
  <si>
    <t>Table 2.4</t>
  </si>
  <si>
    <t>All Races</t>
  </si>
  <si>
    <t>American Indian</t>
  </si>
  <si>
    <t>Number</t>
  </si>
  <si>
    <t>Rate</t>
  </si>
  <si>
    <t>Crude Rate</t>
  </si>
  <si>
    <t>Table 2.5</t>
  </si>
  <si>
    <t>Table 2.6</t>
  </si>
  <si>
    <t>Table 2.7</t>
  </si>
  <si>
    <t>1901</t>
  </si>
  <si>
    <t>1910</t>
  </si>
  <si>
    <t>1920</t>
  </si>
  <si>
    <t>55.1</t>
  </si>
  <si>
    <t>56.0</t>
  </si>
  <si>
    <t>1930</t>
  </si>
  <si>
    <t>59.8</t>
  </si>
  <si>
    <t>62.8</t>
  </si>
  <si>
    <t>1940</t>
  </si>
  <si>
    <t>63.4</t>
  </si>
  <si>
    <t>64.4</t>
  </si>
  <si>
    <t>1950</t>
  </si>
  <si>
    <t>1960</t>
  </si>
  <si>
    <t>71.8</t>
  </si>
  <si>
    <t>78.8</t>
  </si>
  <si>
    <t>72.0</t>
  </si>
  <si>
    <t>78.9</t>
  </si>
  <si>
    <t>Population</t>
  </si>
  <si>
    <t>Year of Death</t>
  </si>
  <si>
    <t xml:space="preserve"> Subgroup</t>
  </si>
  <si>
    <t xml:space="preserve">  Male</t>
  </si>
  <si>
    <t xml:space="preserve">  Female</t>
  </si>
  <si>
    <t>Table 2.9</t>
  </si>
  <si>
    <t>Deaths by Sex and Marital Status</t>
  </si>
  <si>
    <t>Males</t>
  </si>
  <si>
    <t>Females</t>
  </si>
  <si>
    <t>Marital Status</t>
  </si>
  <si>
    <t>Percent</t>
  </si>
  <si>
    <t>Total</t>
  </si>
  <si>
    <t>Never Married</t>
  </si>
  <si>
    <t xml:space="preserve">  Divorced</t>
  </si>
  <si>
    <t xml:space="preserve">  Widowed</t>
  </si>
  <si>
    <t xml:space="preserve">  Married</t>
  </si>
  <si>
    <t xml:space="preserve">  Unknown</t>
  </si>
  <si>
    <t>Table 2.10</t>
  </si>
  <si>
    <t>Michigan Deaths</t>
  </si>
  <si>
    <t xml:space="preserve"> Total</t>
  </si>
  <si>
    <t xml:space="preserve"> Florida</t>
  </si>
  <si>
    <t xml:space="preserve"> Ohio</t>
  </si>
  <si>
    <t xml:space="preserve"> Wisconsin</t>
  </si>
  <si>
    <t xml:space="preserve"> Indiana</t>
  </si>
  <si>
    <t xml:space="preserve"> Illinois</t>
  </si>
  <si>
    <t xml:space="preserve"> Arizona</t>
  </si>
  <si>
    <t xml:space="preserve"> Texas</t>
  </si>
  <si>
    <t xml:space="preserve"> Minnesota</t>
  </si>
  <si>
    <t xml:space="preserve"> Tennessee</t>
  </si>
  <si>
    <t xml:space="preserve"> Nevada</t>
  </si>
  <si>
    <t xml:space="preserve"> Georgia</t>
  </si>
  <si>
    <t xml:space="preserve"> Kentucky</t>
  </si>
  <si>
    <t>Male</t>
  </si>
  <si>
    <t>Female</t>
  </si>
  <si>
    <t>Table 2.11</t>
  </si>
  <si>
    <t>Leading Causes of Death and Cause-Specific Rates</t>
  </si>
  <si>
    <t>Rank</t>
  </si>
  <si>
    <t>Michigan</t>
  </si>
  <si>
    <t>Table 2.12</t>
  </si>
  <si>
    <t>Number of Deaths for Ten Leading Causes by Race and Sex</t>
  </si>
  <si>
    <t>Diseases of the Heart</t>
  </si>
  <si>
    <t>Cancer</t>
  </si>
  <si>
    <t>Stroke</t>
  </si>
  <si>
    <t>Diabetes Mellitus</t>
  </si>
  <si>
    <t>Suicide</t>
  </si>
  <si>
    <t>Kidney Disease</t>
  </si>
  <si>
    <t>Chronic Liver Disease and Cirrhosis</t>
  </si>
  <si>
    <t>Note:     Death records with race/sex not stated are included only in the "Total" column.</t>
  </si>
  <si>
    <t>Table 2.13</t>
  </si>
  <si>
    <t>Table 2.14</t>
  </si>
  <si>
    <t>Table 2.15</t>
  </si>
  <si>
    <t>Leading Causes of Death and Cause-Specific Rates by Age</t>
  </si>
  <si>
    <t xml:space="preserve">    2.Cancer</t>
  </si>
  <si>
    <t xml:space="preserve">    3.Stroke</t>
  </si>
  <si>
    <t xml:space="preserve">      All Causes</t>
  </si>
  <si>
    <t>Under 1 Year</t>
  </si>
  <si>
    <t>1-4 Years</t>
  </si>
  <si>
    <t xml:space="preserve">    4.Cancer</t>
  </si>
  <si>
    <t>5-14 Years</t>
  </si>
  <si>
    <t>15-24 Years</t>
  </si>
  <si>
    <t>25-34 Years</t>
  </si>
  <si>
    <t xml:space="preserve">    1.Cancer</t>
  </si>
  <si>
    <t>35-49 Years</t>
  </si>
  <si>
    <t>50-64 Years</t>
  </si>
  <si>
    <t>65 and Over</t>
  </si>
  <si>
    <t>Table 2.16</t>
  </si>
  <si>
    <t xml:space="preserve">    5.Stroke</t>
  </si>
  <si>
    <t xml:space="preserve">    3.Cancer</t>
  </si>
  <si>
    <t>Table 2.17</t>
  </si>
  <si>
    <t xml:space="preserve">    4.Stroke</t>
  </si>
  <si>
    <t>Table 2.18</t>
  </si>
  <si>
    <t xml:space="preserve">       All Causes</t>
  </si>
  <si>
    <t>Table 2.19</t>
  </si>
  <si>
    <t>Table 2.20</t>
  </si>
  <si>
    <t>HTLV-III/LAV Infection (AIDS)</t>
  </si>
  <si>
    <t>Cause of Death</t>
  </si>
  <si>
    <t>Pneumonia and Influenza</t>
  </si>
  <si>
    <t>Rates of Potential Life Lost Below Age 75</t>
  </si>
  <si>
    <t>Homicide</t>
  </si>
  <si>
    <t>Note:      Rates are per 100,000 population. Records with sex unspecified are included only in the total column.</t>
  </si>
  <si>
    <t>Age</t>
  </si>
  <si>
    <t>In Years</t>
  </si>
  <si>
    <t>Asian / P.I.</t>
  </si>
  <si>
    <t>Race</t>
  </si>
  <si>
    <t>United States</t>
  </si>
  <si>
    <t>Rate of Death</t>
  </si>
  <si>
    <t>Number of Deaths</t>
  </si>
  <si>
    <t>Leading Causes of Death and Age-Adjusted Death Rates by Race and Sex</t>
  </si>
  <si>
    <t>1998</t>
  </si>
  <si>
    <t xml:space="preserve"> All Other States</t>
  </si>
  <si>
    <t xml:space="preserve"> Canada</t>
  </si>
  <si>
    <t xml:space="preserve"> All Other Areas</t>
  </si>
  <si>
    <t xml:space="preserve"> Unknown</t>
  </si>
  <si>
    <t>Note:     Data for 1950 and 1960 are for persons of white and other than white race.</t>
  </si>
  <si>
    <t xml:space="preserve"> United States</t>
  </si>
  <si>
    <t xml:space="preserve"> Michigan</t>
  </si>
  <si>
    <t>Year</t>
  </si>
  <si>
    <t>Ancestry</t>
  </si>
  <si>
    <t>Arab</t>
  </si>
  <si>
    <t>Hispanic</t>
  </si>
  <si>
    <t>Asian/Pacific Islander</t>
  </si>
  <si>
    <t>All Other Races</t>
  </si>
  <si>
    <t xml:space="preserve">   &lt; 1</t>
  </si>
  <si>
    <t xml:space="preserve">    1-4</t>
  </si>
  <si>
    <t xml:space="preserve">    5-9</t>
  </si>
  <si>
    <t>Amer. Indian</t>
  </si>
  <si>
    <t>Note:      Michigan data for years 1920, 1930 and 1940 are for white persons only.</t>
  </si>
  <si>
    <t>Life Expectancy at Birth by Sex and Race</t>
  </si>
  <si>
    <t>Table 2.8</t>
  </si>
  <si>
    <t xml:space="preserve">     Residents Dying Outside Michigan</t>
  </si>
  <si>
    <t>Geographic Area</t>
  </si>
  <si>
    <t xml:space="preserve">   Non-Residents Dying in Michigan</t>
  </si>
  <si>
    <t>U. S.</t>
  </si>
  <si>
    <t>Rank and Cause of Death</t>
  </si>
  <si>
    <t>Due to the 10 Leading Causes of Death and Selected Other Causes</t>
  </si>
  <si>
    <t>Michigan Rank</t>
  </si>
  <si>
    <t>Age in Years</t>
  </si>
  <si>
    <t>Age-Adjusted Rate</t>
  </si>
  <si>
    <t>Care should be taken drawing inferences from rates based on small numbers of events or a small population base.  These rates tend to exhibit considerable variation which may negate their usefulness for comprative purposes.</t>
  </si>
  <si>
    <t>Note:     Age-adjusted death rates are based on age-specific death rates per 100,000 population in specified group. Age-adjusted death rates are computed by the direct method, using as the standard population the age distribution of the total population of the United States as enumerated in 1940 (see Techincal Notes).  Asterisk (*) indicates that data do not meet standards of reliability or precision.</t>
  </si>
  <si>
    <t>Care should be taken drawing inferences from rates based on small numbers of events or small population base.  These rates tend to exhibit considerable variation which may negate their usefulness for comparative purposes.</t>
  </si>
  <si>
    <t>Sub Total</t>
  </si>
  <si>
    <t>All Other Causes</t>
  </si>
  <si>
    <t>Note:      Death records with sex and/or race not stated were randomly allocated prior to computation of age-specific death rates.  Records with age not stated were included in the "85+" row.  Death records with all other races stated are included only in the "Total" column.  Rates are based on age-specific death rates per 100,000 population in specified group.  Age-adjusted death rates are computed by the direct method, using as the standard population the age distribution of the total population of the United States as enumerated in 2000.  Asterisk (*) indicates that data do not meet standards of reliability or precision.</t>
  </si>
  <si>
    <t xml:space="preserve"> North Carolina</t>
  </si>
  <si>
    <t xml:space="preserve"> Missouri</t>
  </si>
  <si>
    <t>Chronic lower respiratory diseases</t>
  </si>
  <si>
    <t>Accidents</t>
  </si>
  <si>
    <t>Alzheimer's disease</t>
  </si>
  <si>
    <t xml:space="preserve">    2.Congenital malformations</t>
  </si>
  <si>
    <t xml:space="preserve">    3.Chronic lower respiratory disease</t>
  </si>
  <si>
    <t xml:space="preserve">    4.Chronic lower respiratory disease</t>
  </si>
  <si>
    <t xml:space="preserve">Note:     Rates are per 100,000 population. </t>
  </si>
  <si>
    <t xml:space="preserve">    5.Diseases of the heart</t>
  </si>
  <si>
    <t xml:space="preserve">    3.Congenital malformations</t>
  </si>
  <si>
    <t xml:space="preserve">    4.Homicide</t>
  </si>
  <si>
    <t xml:space="preserve">    3.Diseases of the heart</t>
  </si>
  <si>
    <t xml:space="preserve">    4.Diseases of the heart</t>
  </si>
  <si>
    <t xml:space="preserve">    4.Chronic liver disease and cirrhosis</t>
  </si>
  <si>
    <t xml:space="preserve">    5.Chronic liver disease and cirrhosis</t>
  </si>
  <si>
    <t xml:space="preserve">    2.Diseases of the heart</t>
  </si>
  <si>
    <t xml:space="preserve">    5.Diabetes mellitus</t>
  </si>
  <si>
    <t xml:space="preserve">    5.Alzheimer's Disease</t>
  </si>
  <si>
    <t xml:space="preserve">    1.Diseases of the heart</t>
  </si>
  <si>
    <t xml:space="preserve">    4.Diabetes mellitus</t>
  </si>
  <si>
    <t xml:space="preserve">    1.Certain conditions originating in the perinatal period</t>
  </si>
  <si>
    <t xml:space="preserve"> California</t>
  </si>
  <si>
    <t xml:space="preserve"> Alabama</t>
  </si>
  <si>
    <t>Chronic Lower Respiratory Disease</t>
  </si>
  <si>
    <t>Accidents (Unintentional injuries)</t>
  </si>
  <si>
    <t>Deaths from C.L.R.D. per Day</t>
  </si>
  <si>
    <t xml:space="preserve">    5.Kidney Disease</t>
  </si>
  <si>
    <t xml:space="preserve">    3.Accidents</t>
  </si>
  <si>
    <t xml:space="preserve">    5.Accidents</t>
  </si>
  <si>
    <t xml:space="preserve">    3.Homicide</t>
  </si>
  <si>
    <t xml:space="preserve">    1.Accidents</t>
  </si>
  <si>
    <t xml:space="preserve">    1.Homicide</t>
  </si>
  <si>
    <t xml:space="preserve">    2.Accidents</t>
  </si>
  <si>
    <t xml:space="preserve">    2.Homicide</t>
  </si>
  <si>
    <t xml:space="preserve">    3.Suicide</t>
  </si>
  <si>
    <t xml:space="preserve">    4.Suicide</t>
  </si>
  <si>
    <t xml:space="preserve">    5.Homicide</t>
  </si>
  <si>
    <t xml:space="preserve">    2.Suicide</t>
  </si>
  <si>
    <t xml:space="preserve">    5.Cancer</t>
  </si>
  <si>
    <t xml:space="preserve">    5.Human immunodeficiency virus (HIV) disease</t>
  </si>
  <si>
    <t xml:space="preserve">    4.Accidents</t>
  </si>
  <si>
    <t>Infant Death Rate                                                (infant deaths per 1,000 live births)</t>
  </si>
  <si>
    <t>Neonatal Death Rate                                       (neonatal deaths per 1,000 live births)</t>
  </si>
  <si>
    <t>Death Rates by Age and  Race</t>
  </si>
  <si>
    <t>Life Expectancy at Birth by Sex</t>
  </si>
  <si>
    <t>Leading Causes of Death Crude Death Rates by Race and Sex</t>
  </si>
  <si>
    <t xml:space="preserve">* </t>
  </si>
  <si>
    <t xml:space="preserve">    5.Diseases of the Heart</t>
  </si>
  <si>
    <t xml:space="preserve">    4.Congenital malformations</t>
  </si>
  <si>
    <t xml:space="preserve"> New York</t>
  </si>
  <si>
    <t xml:space="preserve"> Pennsylvania</t>
  </si>
  <si>
    <t>Index</t>
  </si>
  <si>
    <r>
      <t>Number of Deaths by Race</t>
    </r>
    <r>
      <rPr>
        <b/>
        <vertAlign val="superscript"/>
        <sz val="10"/>
        <rFont val="Arial"/>
        <family val="2"/>
      </rPr>
      <t xml:space="preserve"> </t>
    </r>
    <r>
      <rPr>
        <b/>
        <sz val="10"/>
        <rFont val="Arial"/>
        <family val="2"/>
      </rPr>
      <t>and Ancestry</t>
    </r>
  </si>
  <si>
    <r>
      <t xml:space="preserve">Note:  </t>
    </r>
    <r>
      <rPr>
        <vertAlign val="superscript"/>
        <sz val="10"/>
        <rFont val="Arial"/>
        <family val="2"/>
      </rPr>
      <t xml:space="preserve">    </t>
    </r>
    <r>
      <rPr>
        <sz val="10"/>
        <rFont val="Arial"/>
        <family val="2"/>
      </rPr>
      <t>Divorced includes legally separated.</t>
    </r>
  </si>
  <si>
    <r>
      <t xml:space="preserve">Note:       Rates are per 100,000 population. </t>
    </r>
    <r>
      <rPr>
        <vertAlign val="superscript"/>
        <sz val="10"/>
        <rFont val="Arial"/>
        <family val="2"/>
      </rPr>
      <t xml:space="preserve"> </t>
    </r>
    <r>
      <rPr>
        <sz val="10"/>
        <rFont val="Arial"/>
        <family val="2"/>
      </rPr>
      <t>Asterisk (*) indicates that data do not meet standards of reliability or precision</t>
    </r>
  </si>
  <si>
    <r>
      <t xml:space="preserve">Table 1   </t>
    </r>
    <r>
      <rPr>
        <sz val="10"/>
        <rFont val="Comic Sans MS"/>
        <family val="4"/>
      </rPr>
      <t>Number of Deaths and Crude Death Rates, Michigan and United States Residents, 1970 - 2003</t>
    </r>
  </si>
  <si>
    <r>
      <t xml:space="preserve">Table 2   </t>
    </r>
    <r>
      <rPr>
        <sz val="10"/>
        <rFont val="Comic Sans MS"/>
        <family val="4"/>
      </rPr>
      <t>Number of Deaths by Race and Ancestry, Michigan Residents, 1970 - 2003</t>
    </r>
  </si>
  <si>
    <r>
      <t xml:space="preserve">Table 3   </t>
    </r>
    <r>
      <rPr>
        <sz val="10"/>
        <rFont val="Comic Sans MS"/>
        <family val="4"/>
      </rPr>
      <t>Number of Deaths by Age, Race, and Sex, Michigan Residents, 2003</t>
    </r>
  </si>
  <si>
    <r>
      <t xml:space="preserve">Table 4   </t>
    </r>
    <r>
      <rPr>
        <sz val="10"/>
        <rFont val="Comic Sans MS"/>
        <family val="4"/>
      </rPr>
      <t>Death Rates and Age-Adjusted Death Rates by Age and Race,  Michigan Residents, 2003</t>
    </r>
  </si>
  <si>
    <r>
      <t xml:space="preserve">Table 5   </t>
    </r>
    <r>
      <rPr>
        <sz val="10"/>
        <rFont val="Comic Sans MS"/>
        <family val="4"/>
      </rPr>
      <t>Death Rates and Age-Adjusted Death Rates by Age and Race, Michigan Male Residents, 2003</t>
    </r>
  </si>
  <si>
    <r>
      <t xml:space="preserve">Table 6   </t>
    </r>
    <r>
      <rPr>
        <sz val="10"/>
        <rFont val="Comic Sans MS"/>
        <family val="4"/>
      </rPr>
      <t>Death Rates and Age-Adjusted Death Rates by Age and Race,  Michigan Female Residents, 2003</t>
    </r>
  </si>
  <si>
    <r>
      <t xml:space="preserve">Table 7   </t>
    </r>
    <r>
      <rPr>
        <sz val="10"/>
        <rFont val="Comic Sans MS"/>
        <family val="4"/>
      </rPr>
      <t>Life Expectancy at Birth by Sex, Michigan Residents Selected Years, 1901 - 2003 and United States Residents Selected Years, 1901 - 2000</t>
    </r>
  </si>
  <si>
    <r>
      <t xml:space="preserve">Table 8   </t>
    </r>
    <r>
      <rPr>
        <sz val="10"/>
        <rFont val="Comic Sans MS"/>
        <family val="4"/>
      </rPr>
      <t>Life Expectancy at Birth by Sex and Race, Michigan Residents, Selected Years, 1950 - 2003</t>
    </r>
  </si>
  <si>
    <r>
      <t xml:space="preserve">Table 9   </t>
    </r>
    <r>
      <rPr>
        <sz val="10"/>
        <rFont val="Comic Sans MS"/>
        <family val="4"/>
      </rPr>
      <t>Deaths by Sex, and Marital Status, Michigan Residents, 2003</t>
    </r>
  </si>
  <si>
    <r>
      <t xml:space="preserve">Table 10   </t>
    </r>
    <r>
      <rPr>
        <sz val="10"/>
        <rFont val="Comic Sans MS"/>
        <family val="4"/>
      </rPr>
      <t>Michigan Resident Deaths Occurring Outside Michigan by Place of Occurrence and Occurring in Michigan to Non-Michigan Residentsby Place of Residence, 2003</t>
    </r>
  </si>
  <si>
    <r>
      <t xml:space="preserve">Table 11   </t>
    </r>
    <r>
      <rPr>
        <sz val="10"/>
        <rFont val="Comic Sans MS"/>
        <family val="4"/>
      </rPr>
      <t>Leading Causes of Death and Cause-Specific Rates, Michigan Residents, 2003 and United States Residents, 2000</t>
    </r>
  </si>
  <si>
    <r>
      <t xml:space="preserve">Table 12   </t>
    </r>
    <r>
      <rPr>
        <sz val="10"/>
        <rFont val="Comic Sans MS"/>
        <family val="4"/>
      </rPr>
      <t>Number of Deaths by Ten Leading Causes by Race and Sex, Michigan Residents, 2003</t>
    </r>
  </si>
  <si>
    <r>
      <t xml:space="preserve">Table 13  </t>
    </r>
    <r>
      <rPr>
        <sz val="10"/>
        <rFont val="Comic Sans MS"/>
        <family val="4"/>
      </rPr>
      <t xml:space="preserve"> Leading Causes of Death and Crude Death Rates by Race and Sex, Michigan Residents, 2003</t>
    </r>
  </si>
  <si>
    <r>
      <t xml:space="preserve">Table 14   </t>
    </r>
    <r>
      <rPr>
        <sz val="10"/>
        <rFont val="Comic Sans MS"/>
        <family val="4"/>
      </rPr>
      <t>Leading Causes of Death and Age-Adjusted Death Rates by Race and Sex, Michigan Residents, 2003</t>
    </r>
  </si>
  <si>
    <r>
      <t xml:space="preserve">Table 15   </t>
    </r>
    <r>
      <rPr>
        <sz val="10"/>
        <rFont val="Comic Sans MS"/>
        <family val="4"/>
      </rPr>
      <t>Leading Causes of Death and Cause-Specific Rates by Age, Sex and Race, Michigan Residents, 2003</t>
    </r>
  </si>
  <si>
    <r>
      <t xml:space="preserve">Table 16   </t>
    </r>
    <r>
      <rPr>
        <sz val="10"/>
        <rFont val="Comic Sans MS"/>
        <family val="4"/>
      </rPr>
      <t>Leading Causes of Death and Cause-Specific Rates by Age, Sex and Race, Michigan Residents White Males, 2003</t>
    </r>
  </si>
  <si>
    <r>
      <t xml:space="preserve">Table 17  </t>
    </r>
    <r>
      <rPr>
        <sz val="10"/>
        <rFont val="Comic Sans MS"/>
        <family val="4"/>
      </rPr>
      <t xml:space="preserve"> Leading Causes of Death and Cause-Specific Rates by Age, Sex and Race, Michigan Residents Black Males, 2003</t>
    </r>
  </si>
  <si>
    <r>
      <t xml:space="preserve">Table 18   </t>
    </r>
    <r>
      <rPr>
        <sz val="10"/>
        <rFont val="Comic Sans MS"/>
        <family val="4"/>
      </rPr>
      <t>Leading Causes of Death and Cause-Specific Rates by Age, Sex and Race, Michigan Residents White Females, 2003</t>
    </r>
  </si>
  <si>
    <r>
      <t xml:space="preserve">Table 19   </t>
    </r>
    <r>
      <rPr>
        <sz val="10"/>
        <rFont val="Comic Sans MS"/>
        <family val="4"/>
      </rPr>
      <t>Leading Causes of Death and Cause-Specific Rates by Age, Sex and Race, Michigan Residents Black Females, 2003</t>
    </r>
  </si>
  <si>
    <r>
      <t xml:space="preserve">Table 20   </t>
    </r>
    <r>
      <rPr>
        <sz val="10"/>
        <rFont val="Comic Sans MS"/>
        <family val="4"/>
      </rPr>
      <t>Years of Potential Life Lost Below Age 75, Due to the Ten Leading Causes of Death and Selected Other Causes, Michigan Residents, 2003</t>
    </r>
  </si>
  <si>
    <t>Michigan Residents, 2003</t>
  </si>
  <si>
    <t>Source:  2003 Michigan Resident Death File, Division for Vital Records and Health Statistics, MDCH</t>
  </si>
  <si>
    <t>Age Group</t>
  </si>
  <si>
    <t>Michigan Resident Black Females, 2003</t>
  </si>
  <si>
    <t xml:space="preserve">    3.Sudden Infant Deaths (SIDS)</t>
  </si>
  <si>
    <t xml:space="preserve"> 2-3.Homicide-Certain conditions originating in the perinatal period</t>
  </si>
  <si>
    <t xml:space="preserve">    4.Pneumonia &amp; Influenza</t>
  </si>
  <si>
    <t xml:space="preserve"> 5-6.Cancer - Diseases of the heart</t>
  </si>
  <si>
    <t xml:space="preserve">    3.Chronic lower respiratory diseases</t>
  </si>
  <si>
    <t xml:space="preserve"> 5-8.Septicemia - Kidney diseases - Human immunodeficiency virus (HIV) disease - Suicide</t>
  </si>
  <si>
    <t xml:space="preserve"> 5-7.Kidney disease - Cancer - Chronic lower respiratory diseases</t>
  </si>
  <si>
    <t xml:space="preserve"> 5-6.Human immunodeficiency virus (HIV) disease - Suicide</t>
  </si>
  <si>
    <t xml:space="preserve"> 5-6.Homicide - Human immunodeficiency virus (HIV) disease</t>
  </si>
  <si>
    <t>Note:      Subtotals by sex and race do not add to the grand total as the race was not stated on records for 23 females and sex was not stated for 1 black.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</si>
  <si>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Source:  2003 Michigan Resident Death File, Vital Records and Health Data Development Section, MDCH</t>
  </si>
  <si>
    <t>Michigan Resident White Females, 2003</t>
  </si>
  <si>
    <t xml:space="preserve">    4.Sudden infant deaths (SIDS)</t>
  </si>
  <si>
    <t>3-5.Certain conditions originating in the perinatal period - Cancer - Homicide</t>
  </si>
  <si>
    <t>5-6.Homicide - Diseases of the heart</t>
  </si>
  <si>
    <t xml:space="preserve">4-5.Diseases of the heart - Suicide </t>
  </si>
  <si>
    <t>5-6.Chronic liver disease and cirrhosis - Stroke</t>
  </si>
  <si>
    <t>Note:      Subtotals by sex and race do not add to the grand total as the race was not stated on records for 23 females.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</si>
  <si>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Michigan Resident Black Males, 2003</t>
  </si>
  <si>
    <t xml:space="preserve"> 4-5.Diseases of the heart - Sudden infant deaths (SIDS)</t>
  </si>
  <si>
    <t>4-6.Diseases of the heart - Certain conditions originating in the perinatal period - Chronic lower respiratory disease</t>
  </si>
  <si>
    <t>4-5.Chronic lower respiratory disease - Homicide</t>
  </si>
  <si>
    <t>Note:      Subtotals by sex and race do not add to the grand total as the race was not stated on records for 25 males and sex was not stated for 1 black.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</si>
  <si>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Michigan Resident White Males, 2003</t>
  </si>
  <si>
    <t>5-6.Diseases of the heart - Certain conditions originating in the perinatal period</t>
  </si>
  <si>
    <t>3-4.Cancer - Homicide</t>
  </si>
  <si>
    <t>Note:      Subtotals by sex and race do not add to the grand total as the race was not stated on records for 25 males.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</si>
  <si>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 xml:space="preserve"> 5-6.Cancer - Certain conditions originating in the perinatal period</t>
  </si>
  <si>
    <t xml:space="preserve">    5.Suicide</t>
  </si>
  <si>
    <t xml:space="preserve">    5.Alzheimers disease</t>
  </si>
  <si>
    <t>Note:      Subtotals by sex and race do not add to the grand total as the race was not stated on records for 25 males and 23 females and sex was not stated for 1 black.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</si>
  <si>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Chronic Liver Disease &amp; Cirrhosis</t>
  </si>
  <si>
    <t>2003 Population All Ages</t>
  </si>
  <si>
    <t>Michigan Residents, 2003 and United States Residents, 2002</t>
  </si>
  <si>
    <r>
      <t xml:space="preserve">Source:  2003 Michigan Resident Death File, Vital Records and Health Data Development Section, MDCH  </t>
    </r>
    <r>
      <rPr>
        <i/>
        <sz val="10"/>
        <rFont val="Arial"/>
        <family val="2"/>
      </rPr>
      <t>Volume 52, Number 13, February 11,2004, National Vital Statistics Report</t>
    </r>
    <r>
      <rPr>
        <sz val="10"/>
        <rFont val="Arial"/>
        <family val="2"/>
      </rPr>
      <t>, National Center for Health Statistics.</t>
    </r>
  </si>
  <si>
    <t>Occurring Outside Michigan to Michigan</t>
  </si>
  <si>
    <t>Residents by Place of Occurrence and</t>
  </si>
  <si>
    <t xml:space="preserve">Occurring in Michigan to Non-Michigan </t>
  </si>
  <si>
    <t>Residents by Place of Residence, 2003</t>
  </si>
  <si>
    <t>Colorado</t>
  </si>
  <si>
    <t>Source:  2003 Resident and Occurrence Death Files, Vital Records and Health Data Development Section, MDCH</t>
  </si>
  <si>
    <t>Michigan Residents, Selected Years, 1950 - 2003</t>
  </si>
  <si>
    <t>Source:  1950 - 2003 Michigan Resident Death Files, Vital Records and Health Data Development Section, Michigan Department of Community Health</t>
  </si>
  <si>
    <t>Michigan Residents Selected Years 1901 - 2003</t>
  </si>
  <si>
    <t>and United States Residents Selected Years, 1901 - 2002</t>
  </si>
  <si>
    <r>
      <t xml:space="preserve">Source:  1901 - 2003 Michigan Resident Death File, Vital Records and Health Data Development Section, MDCH  </t>
    </r>
    <r>
      <rPr>
        <i/>
        <sz val="10"/>
        <rFont val="Arial"/>
        <family val="2"/>
      </rPr>
      <t>Monthly Vital Statistics Report</t>
    </r>
    <r>
      <rPr>
        <sz val="10"/>
        <rFont val="Arial"/>
        <family val="2"/>
      </rPr>
      <t>, National Center for Health Statistics</t>
    </r>
  </si>
  <si>
    <t>Michigan Female Residents, 2003</t>
  </si>
  <si>
    <t>Michigan Male Residents, 2003</t>
  </si>
  <si>
    <t>Michigan Residents, Selected Years, 1980 - 2003</t>
  </si>
  <si>
    <t>Source:  1980, 1985-2003 Michigan Resident Death Files, Vital Records and Health Data Development Section, MDCH</t>
  </si>
  <si>
    <t>Michigan and United States Residents, 1970 - 2003</t>
  </si>
  <si>
    <r>
      <t xml:space="preserve">Source:  1970 - 2003 Michigan Resident Death Files, Vital Records and Health Data Development Section, MDCH </t>
    </r>
    <r>
      <rPr>
        <i/>
        <sz val="10"/>
        <rFont val="Arial"/>
        <family val="2"/>
      </rPr>
      <t>Monthly Vital Statistics Reports</t>
    </r>
    <r>
      <rPr>
        <sz val="10"/>
        <rFont val="Arial"/>
        <family val="2"/>
      </rPr>
      <t>, Nataional Center for Health Statistics.</t>
    </r>
  </si>
  <si>
    <t xml:space="preserve">Note:     Crude death rates are deaths per 1,000 population.   </t>
  </si>
  <si>
    <t>An Overview, 2003</t>
  </si>
  <si>
    <t>Source: 2003 Michigan Resident Death File, Vital Records and Health Data Development Section, MDCH</t>
  </si>
  <si>
    <t>Maternal Death Rate                            (maternal deaths per 100,000 live births)</t>
  </si>
  <si>
    <t>Perinatal Death Rate                           (perinatal deaths per 1,000 total births)</t>
  </si>
  <si>
    <t>Crude Death Rate                                    (deaths per 1,000 population)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</si>
</sst>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_(;;&quot;---&quot;_(;&quot;---&quot;_("/>
    <numFmt numFmtId="172" formatCode="_(* #,##0_);_(* \(#,##0\);_(* &quot;-&quot;??_);_(@_)"/>
    <numFmt numFmtId="173" formatCode="#,##0.000_);\(#,##0.000\)"/>
  </numFmts>
  <fonts count="13">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sz val="10"/>
      <color indexed="10"/>
      <name val="Arial"/>
      <family val="2"/>
    </font>
    <font>
      <sz val="10"/>
      <name val="Comic Sans MS"/>
      <family val="4"/>
    </font>
    <font>
      <b/>
      <sz val="10"/>
      <name val="Comic Sans MS"/>
      <family val="4"/>
    </font>
    <font>
      <i/>
      <sz val="10"/>
      <name val="Arial"/>
      <family val="2"/>
    </font>
    <font>
      <b/>
      <vertAlign val="superscript"/>
      <sz val="10"/>
      <name val="Arial"/>
      <family val="2"/>
    </font>
    <font>
      <b/>
      <i/>
      <sz val="10"/>
      <name val="Arial"/>
      <family val="2"/>
    </font>
    <font>
      <vertAlign val="superscript"/>
      <sz val="10"/>
      <name val="Arial"/>
      <family val="2"/>
    </font>
  </fonts>
  <fills count="2">
    <fill>
      <patternFill/>
    </fill>
    <fill>
      <patternFill patternType="gray125"/>
    </fill>
  </fills>
  <borders count="13">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4" fillId="0" borderId="1" xfId="0" applyFont="1" applyBorder="1" applyAlignment="1">
      <alignment/>
    </xf>
    <xf numFmtId="37" fontId="4" fillId="0" borderId="1" xfId="0" applyNumberFormat="1" applyFont="1" applyBorder="1" applyAlignment="1" applyProtection="1">
      <alignment/>
      <protection/>
    </xf>
    <xf numFmtId="0" fontId="4" fillId="0" borderId="0" xfId="0" applyFont="1" applyAlignment="1" applyProtection="1">
      <alignment horizontal="left"/>
      <protection/>
    </xf>
    <xf numFmtId="0" fontId="4" fillId="0" borderId="0" xfId="0" applyFont="1" applyBorder="1" applyAlignment="1">
      <alignment/>
    </xf>
    <xf numFmtId="37" fontId="4" fillId="0" borderId="1" xfId="0" applyNumberFormat="1" applyFont="1" applyBorder="1" applyAlignment="1">
      <alignment/>
    </xf>
    <xf numFmtId="37" fontId="4" fillId="0" borderId="0" xfId="0" applyNumberFormat="1" applyFont="1" applyAlignment="1" applyProtection="1">
      <alignment/>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167" fontId="4" fillId="0" borderId="1" xfId="0" applyNumberFormat="1" applyFont="1" applyBorder="1" applyAlignment="1" applyProtection="1">
      <alignment/>
      <protection/>
    </xf>
    <xf numFmtId="168" fontId="4" fillId="0" borderId="0" xfId="0" applyNumberFormat="1" applyFont="1" applyBorder="1" applyAlignment="1" applyProtection="1">
      <alignment horizontal="center"/>
      <protection/>
    </xf>
    <xf numFmtId="37" fontId="4" fillId="0" borderId="0" xfId="0" applyNumberFormat="1" applyFont="1" applyAlignment="1">
      <alignment/>
    </xf>
    <xf numFmtId="37" fontId="4" fillId="0" borderId="0" xfId="0" applyNumberFormat="1" applyFont="1" applyBorder="1" applyAlignment="1">
      <alignment/>
    </xf>
    <xf numFmtId="0" fontId="4" fillId="0" borderId="0" xfId="0" applyFont="1" applyAlignment="1">
      <alignment horizontal="center"/>
    </xf>
    <xf numFmtId="0" fontId="4" fillId="0" borderId="2" xfId="0" applyFont="1" applyBorder="1" applyAlignment="1">
      <alignment/>
    </xf>
    <xf numFmtId="164" fontId="4" fillId="0" borderId="3" xfId="0" applyNumberFormat="1" applyFont="1" applyBorder="1" applyAlignment="1" applyProtection="1">
      <alignment horizontal="center"/>
      <protection/>
    </xf>
    <xf numFmtId="0" fontId="5" fillId="0" borderId="0" xfId="0" applyFont="1" applyAlignment="1">
      <alignment horizontal="centerContinuous"/>
    </xf>
    <xf numFmtId="167" fontId="4" fillId="0" borderId="4" xfId="0" applyNumberFormat="1" applyFont="1" applyBorder="1" applyAlignment="1" applyProtection="1">
      <alignment/>
      <protection/>
    </xf>
    <xf numFmtId="37" fontId="4" fillId="0" borderId="2" xfId="0" applyNumberFormat="1" applyFont="1" applyBorder="1" applyAlignment="1">
      <alignment/>
    </xf>
    <xf numFmtId="0" fontId="6" fillId="0" borderId="0" xfId="0" applyFont="1" applyAlignment="1">
      <alignment/>
    </xf>
    <xf numFmtId="37" fontId="4" fillId="0" borderId="4" xfId="0" applyNumberFormat="1" applyFont="1" applyBorder="1" applyAlignment="1">
      <alignment/>
    </xf>
    <xf numFmtId="0" fontId="4" fillId="0" borderId="5" xfId="0" applyFont="1" applyBorder="1" applyAlignment="1">
      <alignment/>
    </xf>
    <xf numFmtId="0" fontId="4" fillId="0" borderId="6" xfId="0" applyFont="1" applyBorder="1" applyAlignment="1">
      <alignment horizontal="centerContinuous"/>
    </xf>
    <xf numFmtId="0" fontId="4" fillId="0" borderId="7" xfId="0" applyFont="1" applyBorder="1" applyAlignment="1">
      <alignment horizontal="centerContinuous"/>
    </xf>
    <xf numFmtId="164" fontId="4" fillId="0" borderId="5" xfId="0" applyNumberFormat="1" applyFont="1" applyBorder="1" applyAlignment="1" applyProtection="1">
      <alignment horizontal="center"/>
      <protection/>
    </xf>
    <xf numFmtId="164" fontId="4" fillId="0" borderId="6" xfId="0" applyNumberFormat="1" applyFont="1" applyBorder="1" applyAlignment="1" applyProtection="1">
      <alignment horizontal="centerContinuous"/>
      <protection/>
    </xf>
    <xf numFmtId="164" fontId="4" fillId="0" borderId="7" xfId="0" applyNumberFormat="1" applyFont="1" applyBorder="1" applyAlignment="1" applyProtection="1">
      <alignment horizontal="centerContinuous"/>
      <protection/>
    </xf>
    <xf numFmtId="164" fontId="4" fillId="0" borderId="2" xfId="0" applyNumberFormat="1" applyFont="1" applyBorder="1" applyAlignment="1" applyProtection="1">
      <alignment horizontal="left"/>
      <protection/>
    </xf>
    <xf numFmtId="164" fontId="4" fillId="0" borderId="4" xfId="0" applyNumberFormat="1" applyFont="1" applyBorder="1" applyAlignment="1" applyProtection="1">
      <alignment horizontal="left"/>
      <protection/>
    </xf>
    <xf numFmtId="0" fontId="4" fillId="0" borderId="8" xfId="0" applyFont="1" applyBorder="1" applyAlignment="1">
      <alignment horizontal="centerContinuous"/>
    </xf>
    <xf numFmtId="0" fontId="4" fillId="0" borderId="9" xfId="0" applyFont="1" applyBorder="1" applyAlignment="1">
      <alignment horizontal="centerContinuous"/>
    </xf>
    <xf numFmtId="3" fontId="4" fillId="0" borderId="2" xfId="0" applyNumberFormat="1" applyFont="1" applyBorder="1" applyAlignment="1">
      <alignment/>
    </xf>
    <xf numFmtId="167" fontId="4" fillId="0" borderId="1" xfId="0" applyNumberFormat="1" applyFont="1" applyBorder="1" applyAlignment="1" applyProtection="1" quotePrefix="1">
      <alignment horizontal="right"/>
      <protection/>
    </xf>
    <xf numFmtId="166" fontId="4" fillId="0" borderId="1" xfId="0" applyNumberFormat="1" applyFont="1" applyBorder="1" applyAlignment="1" applyProtection="1">
      <alignment/>
      <protection/>
    </xf>
    <xf numFmtId="167" fontId="4" fillId="0" borderId="10" xfId="0" applyNumberFormat="1" applyFont="1" applyBorder="1" applyAlignment="1" applyProtection="1">
      <alignment/>
      <protection/>
    </xf>
    <xf numFmtId="0" fontId="4" fillId="0" borderId="0" xfId="0" applyFont="1" applyAlignment="1">
      <alignment vertical="center" wrapText="1"/>
    </xf>
    <xf numFmtId="0" fontId="7" fillId="0" borderId="0" xfId="0" applyFont="1" applyAlignment="1">
      <alignment horizontal="center"/>
    </xf>
    <xf numFmtId="0" fontId="7" fillId="0" borderId="0" xfId="0" applyFont="1" applyAlignment="1">
      <alignment/>
    </xf>
    <xf numFmtId="0" fontId="8" fillId="0" borderId="0" xfId="0" applyFont="1" applyAlignment="1" applyProtection="1">
      <alignment/>
      <protection/>
    </xf>
    <xf numFmtId="0" fontId="7" fillId="0" borderId="0" xfId="0" applyFont="1" applyAlignment="1" applyProtection="1">
      <alignment/>
      <protection/>
    </xf>
    <xf numFmtId="0" fontId="8" fillId="0" borderId="0" xfId="0" applyFont="1" applyAlignment="1">
      <alignment wrapText="1"/>
    </xf>
    <xf numFmtId="0" fontId="7" fillId="0" borderId="0" xfId="0" applyFont="1" applyAlignment="1">
      <alignment/>
    </xf>
    <xf numFmtId="0" fontId="8" fillId="0" borderId="0" xfId="0" applyFont="1" applyAlignment="1">
      <alignment/>
    </xf>
    <xf numFmtId="0" fontId="8" fillId="0" borderId="0" xfId="0" applyFont="1" applyAlignment="1">
      <alignment vertical="center" wrapText="1"/>
    </xf>
    <xf numFmtId="0" fontId="8" fillId="0" borderId="0" xfId="0" applyFont="1" applyAlignment="1" applyProtection="1">
      <alignment wrapText="1"/>
      <protection/>
    </xf>
    <xf numFmtId="0" fontId="4" fillId="0" borderId="0" xfId="0" applyFont="1" applyAlignment="1" applyProtection="1">
      <alignment/>
      <protection/>
    </xf>
    <xf numFmtId="37" fontId="4" fillId="0" borderId="9" xfId="0" applyNumberFormat="1" applyFont="1" applyBorder="1" applyAlignment="1">
      <alignment/>
    </xf>
    <xf numFmtId="0" fontId="4" fillId="0" borderId="2" xfId="0" applyFont="1" applyBorder="1" applyAlignment="1">
      <alignment wrapText="1"/>
    </xf>
    <xf numFmtId="166" fontId="4" fillId="0" borderId="1" xfId="0" applyNumberFormat="1" applyFont="1" applyBorder="1" applyAlignment="1">
      <alignment/>
    </xf>
    <xf numFmtId="0" fontId="4" fillId="0" borderId="2" xfId="0" applyFont="1" applyBorder="1" applyAlignment="1">
      <alignment vertical="center" wrapText="1"/>
    </xf>
    <xf numFmtId="166" fontId="4" fillId="0" borderId="1" xfId="0" applyNumberFormat="1" applyFont="1" applyBorder="1" applyAlignment="1">
      <alignment vertical="center"/>
    </xf>
    <xf numFmtId="166" fontId="4" fillId="0" borderId="1" xfId="0" applyNumberFormat="1" applyFont="1" applyBorder="1" applyAlignment="1" quotePrefix="1">
      <alignment horizontal="right" vertical="center"/>
    </xf>
    <xf numFmtId="0" fontId="4" fillId="0" borderId="10" xfId="0" applyFont="1" applyBorder="1" applyAlignment="1">
      <alignment/>
    </xf>
    <xf numFmtId="0" fontId="4" fillId="0" borderId="0" xfId="0" applyFont="1" applyAlignment="1" applyProtection="1">
      <alignment horizontal="centerContinuous"/>
      <protection/>
    </xf>
    <xf numFmtId="0" fontId="5" fillId="0" borderId="0" xfId="0" applyFont="1" applyAlignment="1" applyProtection="1">
      <alignment horizontal="centerContinuous"/>
      <protection/>
    </xf>
    <xf numFmtId="0" fontId="4" fillId="0" borderId="11" xfId="0" applyFont="1" applyBorder="1" applyAlignment="1" applyProtection="1">
      <alignment horizontal="centerContinuous"/>
      <protection/>
    </xf>
    <xf numFmtId="0" fontId="4" fillId="0" borderId="6" xfId="0" applyFont="1" applyBorder="1" applyAlignment="1" applyProtection="1">
      <alignment horizontal="centerContinuous"/>
      <protection/>
    </xf>
    <xf numFmtId="0" fontId="4" fillId="0" borderId="10" xfId="0" applyFont="1" applyBorder="1" applyAlignment="1" applyProtection="1">
      <alignment horizontal="center"/>
      <protection/>
    </xf>
    <xf numFmtId="0" fontId="4" fillId="0" borderId="12" xfId="0" applyFont="1" applyBorder="1" applyAlignment="1" applyProtection="1">
      <alignment horizontal="center"/>
      <protection/>
    </xf>
    <xf numFmtId="0" fontId="4" fillId="0" borderId="4" xfId="0" applyFont="1" applyBorder="1" applyAlignment="1" applyProtection="1">
      <alignment horizontal="center"/>
      <protection/>
    </xf>
    <xf numFmtId="3" fontId="4" fillId="0" borderId="2" xfId="0" applyNumberFormat="1" applyFont="1" applyBorder="1" applyAlignment="1" applyProtection="1">
      <alignment/>
      <protection/>
    </xf>
    <xf numFmtId="169" fontId="4" fillId="0" borderId="0" xfId="0" applyNumberFormat="1" applyFont="1" applyBorder="1" applyAlignment="1" applyProtection="1">
      <alignment/>
      <protection/>
    </xf>
    <xf numFmtId="0" fontId="4" fillId="0" borderId="2" xfId="0" applyFont="1" applyBorder="1" applyAlignment="1" applyProtection="1">
      <alignment horizontal="center"/>
      <protection/>
    </xf>
    <xf numFmtId="3" fontId="4" fillId="0" borderId="1" xfId="0" applyNumberFormat="1" applyFont="1" applyBorder="1" applyAlignment="1" applyProtection="1">
      <alignment/>
      <protection/>
    </xf>
    <xf numFmtId="169" fontId="4" fillId="0" borderId="1" xfId="0" applyNumberFormat="1" applyFont="1" applyBorder="1" applyAlignment="1" applyProtection="1">
      <alignment/>
      <protection/>
    </xf>
    <xf numFmtId="3" fontId="4" fillId="0" borderId="2" xfId="0" applyNumberFormat="1" applyFont="1" applyBorder="1" applyAlignment="1" applyProtection="1" quotePrefix="1">
      <alignment/>
      <protection/>
    </xf>
    <xf numFmtId="169" fontId="4" fillId="0" borderId="0" xfId="0" applyNumberFormat="1" applyFont="1" applyBorder="1" applyAlignment="1" applyProtection="1" quotePrefix="1">
      <alignment/>
      <protection/>
    </xf>
    <xf numFmtId="0" fontId="4" fillId="0" borderId="2" xfId="0" applyFont="1" applyBorder="1" applyAlignment="1" applyProtection="1" quotePrefix="1">
      <alignment horizontal="center"/>
      <protection/>
    </xf>
    <xf numFmtId="3" fontId="4" fillId="0" borderId="1" xfId="0" applyNumberFormat="1" applyFont="1" applyBorder="1" applyAlignment="1">
      <alignment/>
    </xf>
    <xf numFmtId="169" fontId="4" fillId="0" borderId="2" xfId="0" applyNumberFormat="1" applyFont="1" applyBorder="1" applyAlignment="1" applyProtection="1" quotePrefix="1">
      <alignment/>
      <protection/>
    </xf>
    <xf numFmtId="3" fontId="4" fillId="0" borderId="10" xfId="0" applyNumberFormat="1" applyFont="1" applyBorder="1" applyAlignment="1" applyProtection="1" quotePrefix="1">
      <alignment/>
      <protection/>
    </xf>
    <xf numFmtId="169" fontId="4" fillId="0" borderId="10" xfId="0" applyNumberFormat="1" applyFont="1" applyBorder="1" applyAlignment="1" applyProtection="1" quotePrefix="1">
      <alignment/>
      <protection/>
    </xf>
    <xf numFmtId="3" fontId="4" fillId="0" borderId="10" xfId="0" applyNumberFormat="1" applyFont="1" applyBorder="1" applyAlignment="1" applyProtection="1">
      <alignment/>
      <protection/>
    </xf>
    <xf numFmtId="0" fontId="4" fillId="0" borderId="0" xfId="0" applyFont="1" applyBorder="1" applyAlignment="1" applyProtection="1">
      <alignment horizontal="center"/>
      <protection/>
    </xf>
    <xf numFmtId="169" fontId="4" fillId="0" borderId="10" xfId="0" applyNumberFormat="1" applyFont="1" applyBorder="1" applyAlignment="1" applyProtection="1">
      <alignment/>
      <protection/>
    </xf>
    <xf numFmtId="0" fontId="4" fillId="0" borderId="10" xfId="0" applyFont="1" applyBorder="1" applyAlignment="1" applyProtection="1">
      <alignment horizontal="center" vertical="center"/>
      <protection/>
    </xf>
    <xf numFmtId="0" fontId="4" fillId="0" borderId="3" xfId="0" applyFont="1" applyBorder="1" applyAlignment="1">
      <alignment horizontal="center" vertical="center"/>
    </xf>
    <xf numFmtId="0" fontId="4" fillId="0" borderId="3" xfId="0" applyFont="1" applyBorder="1" applyAlignment="1" applyProtection="1">
      <alignment horizontal="center" vertical="center" wrapText="1"/>
      <protection/>
    </xf>
    <xf numFmtId="0" fontId="4" fillId="0" borderId="3" xfId="0" applyFont="1" applyBorder="1" applyAlignment="1">
      <alignment horizontal="center" vertical="center" wrapText="1"/>
    </xf>
    <xf numFmtId="3" fontId="4" fillId="0" borderId="1" xfId="0" applyNumberFormat="1" applyFont="1" applyBorder="1" applyAlignment="1" applyProtection="1">
      <alignment/>
      <protection/>
    </xf>
    <xf numFmtId="3" fontId="4" fillId="0" borderId="1" xfId="0" applyNumberFormat="1" applyFont="1" applyBorder="1" applyAlignment="1" applyProtection="1">
      <alignment horizontal="right"/>
      <protection/>
    </xf>
    <xf numFmtId="3" fontId="4" fillId="0" borderId="1" xfId="0" applyNumberFormat="1" applyFont="1" applyBorder="1" applyAlignment="1">
      <alignment/>
    </xf>
    <xf numFmtId="3" fontId="4" fillId="0" borderId="10" xfId="0" applyNumberFormat="1" applyFont="1" applyBorder="1" applyAlignment="1">
      <alignment/>
    </xf>
    <xf numFmtId="164" fontId="4" fillId="0" borderId="11" xfId="0" applyNumberFormat="1" applyFont="1" applyBorder="1" applyAlignment="1" applyProtection="1">
      <alignment horizontal="centerContinuous"/>
      <protection/>
    </xf>
    <xf numFmtId="164" fontId="4" fillId="0" borderId="2" xfId="0" applyNumberFormat="1" applyFont="1" applyBorder="1" applyAlignment="1" applyProtection="1" quotePrefix="1">
      <alignment horizontal="left"/>
      <protection/>
    </xf>
    <xf numFmtId="37" fontId="4" fillId="0" borderId="5" xfId="0" applyNumberFormat="1" applyFont="1" applyBorder="1" applyAlignment="1">
      <alignment/>
    </xf>
    <xf numFmtId="37" fontId="4" fillId="0" borderId="10" xfId="0" applyNumberFormat="1" applyFont="1" applyBorder="1" applyAlignment="1">
      <alignment/>
    </xf>
    <xf numFmtId="0" fontId="4" fillId="0" borderId="0" xfId="0" applyFont="1" applyBorder="1" applyAlignment="1">
      <alignment wrapText="1"/>
    </xf>
    <xf numFmtId="0" fontId="0" fillId="0" borderId="0" xfId="0" applyFont="1" applyAlignment="1">
      <alignment vertical="center" wrapText="1"/>
    </xf>
    <xf numFmtId="164" fontId="4" fillId="0" borderId="8" xfId="0" applyNumberFormat="1" applyFont="1" applyBorder="1" applyAlignment="1" applyProtection="1">
      <alignment horizontal="centerContinuous"/>
      <protection/>
    </xf>
    <xf numFmtId="164" fontId="4" fillId="0" borderId="2" xfId="0" applyNumberFormat="1" applyFont="1" applyBorder="1" applyAlignment="1" applyProtection="1">
      <alignment horizontal="center"/>
      <protection/>
    </xf>
    <xf numFmtId="168" fontId="4" fillId="0" borderId="9" xfId="0" applyNumberFormat="1" applyFont="1" applyBorder="1" applyAlignment="1" applyProtection="1">
      <alignment horizontal="center"/>
      <protection/>
    </xf>
    <xf numFmtId="164" fontId="4" fillId="0" borderId="9" xfId="0" applyNumberFormat="1" applyFont="1" applyBorder="1" applyAlignment="1" applyProtection="1">
      <alignment horizontal="center"/>
      <protection/>
    </xf>
    <xf numFmtId="164" fontId="4" fillId="0" borderId="4" xfId="0" applyNumberFormat="1" applyFont="1" applyBorder="1" applyAlignment="1" applyProtection="1">
      <alignment horizontal="center"/>
      <protection/>
    </xf>
    <xf numFmtId="167" fontId="4" fillId="0" borderId="7" xfId="0" applyNumberFormat="1" applyFont="1" applyBorder="1" applyAlignment="1" applyProtection="1">
      <alignment/>
      <protection/>
    </xf>
    <xf numFmtId="167" fontId="4" fillId="0" borderId="1" xfId="0" applyNumberFormat="1" applyFont="1" applyFill="1" applyBorder="1" applyAlignment="1" applyProtection="1">
      <alignment/>
      <protection/>
    </xf>
    <xf numFmtId="167" fontId="4" fillId="0" borderId="1" xfId="0" applyNumberFormat="1" applyFont="1" applyFill="1" applyBorder="1" applyAlignment="1" applyProtection="1" quotePrefix="1">
      <alignment horizontal="right"/>
      <protection/>
    </xf>
    <xf numFmtId="164" fontId="4" fillId="0" borderId="4" xfId="0" applyNumberFormat="1" applyFont="1" applyBorder="1" applyAlignment="1" applyProtection="1">
      <alignment horizontal="center" vertical="center" wrapText="1"/>
      <protection/>
    </xf>
    <xf numFmtId="167" fontId="4" fillId="0" borderId="1" xfId="0" applyNumberFormat="1" applyFont="1" applyBorder="1" applyAlignment="1" applyProtection="1">
      <alignment horizontal="right"/>
      <protection/>
    </xf>
    <xf numFmtId="167" fontId="4" fillId="0" borderId="7" xfId="0" applyNumberFormat="1" applyFont="1" applyBorder="1" applyAlignment="1" applyProtection="1">
      <alignment vertical="center"/>
      <protection/>
    </xf>
    <xf numFmtId="169" fontId="4" fillId="0" borderId="2" xfId="0" applyNumberFormat="1" applyFont="1" applyBorder="1" applyAlignment="1" applyProtection="1">
      <alignment horizontal="center"/>
      <protection/>
    </xf>
    <xf numFmtId="169" fontId="4" fillId="0" borderId="0" xfId="0" applyNumberFormat="1" applyFont="1" applyBorder="1" applyAlignment="1" applyProtection="1">
      <alignment horizontal="center"/>
      <protection/>
    </xf>
    <xf numFmtId="169" fontId="4" fillId="0" borderId="0" xfId="0" applyNumberFormat="1" applyFont="1" applyBorder="1" applyAlignment="1" applyProtection="1" quotePrefix="1">
      <alignment horizontal="center"/>
      <protection/>
    </xf>
    <xf numFmtId="169" fontId="4" fillId="0" borderId="2" xfId="0" applyNumberFormat="1" applyFont="1" applyBorder="1" applyAlignment="1" applyProtection="1" quotePrefix="1">
      <alignment horizontal="center"/>
      <protection/>
    </xf>
    <xf numFmtId="168" fontId="4" fillId="0" borderId="2" xfId="0" applyNumberFormat="1" applyFont="1" applyBorder="1" applyAlignment="1">
      <alignment horizontal="center"/>
    </xf>
    <xf numFmtId="169" fontId="4" fillId="0" borderId="0" xfId="0" applyNumberFormat="1" applyFont="1" applyBorder="1" applyAlignment="1">
      <alignment horizontal="center"/>
    </xf>
    <xf numFmtId="168" fontId="4" fillId="0" borderId="2" xfId="0" applyNumberFormat="1" applyFont="1" applyBorder="1" applyAlignment="1" applyProtection="1">
      <alignment horizontal="center"/>
      <protection/>
    </xf>
    <xf numFmtId="169" fontId="4" fillId="0" borderId="10" xfId="0" applyNumberFormat="1" applyFont="1" applyBorder="1" applyAlignment="1" applyProtection="1">
      <alignment horizontal="center"/>
      <protection/>
    </xf>
    <xf numFmtId="168" fontId="4" fillId="0" borderId="10" xfId="0" applyNumberFormat="1" applyFont="1" applyBorder="1" applyAlignment="1" applyProtection="1">
      <alignment horizontal="center"/>
      <protection/>
    </xf>
    <xf numFmtId="0" fontId="4" fillId="0" borderId="0" xfId="0" applyFont="1" applyBorder="1" applyAlignment="1">
      <alignment/>
    </xf>
    <xf numFmtId="0" fontId="4" fillId="0" borderId="5" xfId="0" applyFont="1" applyBorder="1" applyAlignment="1" applyProtection="1">
      <alignment horizontal="center"/>
      <protection/>
    </xf>
    <xf numFmtId="0" fontId="4" fillId="0" borderId="3" xfId="0" applyFont="1" applyBorder="1" applyAlignment="1" applyProtection="1" quotePrefix="1">
      <alignment horizontal="center"/>
      <protection/>
    </xf>
    <xf numFmtId="0" fontId="4" fillId="0" borderId="3" xfId="0" applyFont="1" applyBorder="1" applyAlignment="1" applyProtection="1">
      <alignment horizontal="center"/>
      <protection/>
    </xf>
    <xf numFmtId="0" fontId="11" fillId="0" borderId="2" xfId="0" applyFont="1" applyBorder="1" applyAlignment="1" applyProtection="1">
      <alignment horizontal="left"/>
      <protection/>
    </xf>
    <xf numFmtId="166" fontId="4" fillId="0" borderId="2" xfId="0" applyNumberFormat="1" applyFont="1" applyBorder="1" applyAlignment="1" applyProtection="1">
      <alignment/>
      <protection/>
    </xf>
    <xf numFmtId="0" fontId="4" fillId="0" borderId="2" xfId="0" applyFont="1" applyBorder="1" applyAlignment="1" applyProtection="1">
      <alignment horizontal="left"/>
      <protection/>
    </xf>
    <xf numFmtId="0" fontId="4" fillId="0" borderId="10" xfId="0" applyFont="1" applyBorder="1" applyAlignment="1" applyProtection="1">
      <alignment horizontal="left"/>
      <protection/>
    </xf>
    <xf numFmtId="166" fontId="4" fillId="0" borderId="3" xfId="0" applyNumberFormat="1" applyFont="1" applyBorder="1" applyAlignment="1" applyProtection="1">
      <alignment/>
      <protection/>
    </xf>
    <xf numFmtId="166" fontId="4" fillId="0" borderId="3" xfId="0" applyNumberFormat="1" applyFont="1" applyBorder="1" applyAlignment="1">
      <alignment/>
    </xf>
    <xf numFmtId="166" fontId="4" fillId="0" borderId="10" xfId="0" applyNumberFormat="1" applyFont="1" applyBorder="1" applyAlignment="1" applyProtection="1">
      <alignment/>
      <protection/>
    </xf>
    <xf numFmtId="0" fontId="4" fillId="0" borderId="0" xfId="0" applyFont="1" applyBorder="1" applyAlignment="1" applyProtection="1">
      <alignment horizontal="left"/>
      <protection/>
    </xf>
    <xf numFmtId="166" fontId="4" fillId="0" borderId="0" xfId="0" applyNumberFormat="1" applyFont="1" applyBorder="1" applyAlignment="1" applyProtection="1">
      <alignment/>
      <protection/>
    </xf>
    <xf numFmtId="0" fontId="4" fillId="0" borderId="8" xfId="0" applyFont="1" applyBorder="1" applyAlignment="1" applyProtection="1">
      <alignment horizontal="centerContinuous"/>
      <protection/>
    </xf>
    <xf numFmtId="0" fontId="4" fillId="0" borderId="7" xfId="0" applyFont="1" applyBorder="1" applyAlignment="1" applyProtection="1">
      <alignment horizontal="center"/>
      <protection/>
    </xf>
    <xf numFmtId="37" fontId="4" fillId="0" borderId="4" xfId="0" applyNumberFormat="1" applyFont="1" applyBorder="1" applyAlignment="1" applyProtection="1">
      <alignment horizontal="center" vertical="center"/>
      <protection/>
    </xf>
    <xf numFmtId="37" fontId="4" fillId="0" borderId="3" xfId="0" applyNumberFormat="1" applyFont="1" applyBorder="1" applyAlignment="1">
      <alignment vertical="center"/>
    </xf>
    <xf numFmtId="166" fontId="4" fillId="0" borderId="7" xfId="0" applyNumberFormat="1" applyFont="1" applyBorder="1" applyAlignment="1" applyProtection="1">
      <alignment vertical="center"/>
      <protection/>
    </xf>
    <xf numFmtId="37" fontId="4" fillId="0" borderId="2" xfId="0" applyNumberFormat="1" applyFont="1" applyBorder="1" applyAlignment="1" applyProtection="1">
      <alignment horizontal="left" indent="1"/>
      <protection/>
    </xf>
    <xf numFmtId="0" fontId="4" fillId="0" borderId="2" xfId="0" applyFont="1" applyBorder="1" applyAlignment="1" applyProtection="1">
      <alignment horizontal="left" indent="2"/>
      <protection/>
    </xf>
    <xf numFmtId="37" fontId="4" fillId="0" borderId="2" xfId="0" applyNumberFormat="1" applyFont="1" applyBorder="1" applyAlignment="1" applyProtection="1">
      <alignment horizontal="left" indent="2"/>
      <protection/>
    </xf>
    <xf numFmtId="37" fontId="4" fillId="0" borderId="10" xfId="0" applyNumberFormat="1" applyFont="1" applyBorder="1" applyAlignment="1" applyProtection="1">
      <alignment horizontal="left" indent="2"/>
      <protection/>
    </xf>
    <xf numFmtId="0" fontId="0" fillId="0" borderId="2" xfId="0" applyFont="1" applyBorder="1" applyAlignment="1">
      <alignment vertical="center"/>
    </xf>
    <xf numFmtId="37" fontId="4" fillId="0" borderId="3" xfId="0" applyNumberFormat="1" applyFont="1" applyBorder="1" applyAlignment="1">
      <alignment/>
    </xf>
    <xf numFmtId="0" fontId="4" fillId="0" borderId="8" xfId="0" applyFont="1" applyBorder="1" applyAlignment="1" applyProtection="1">
      <alignment horizontal="centerContinuous" vertical="center" wrapText="1"/>
      <protection/>
    </xf>
    <xf numFmtId="0" fontId="4" fillId="0" borderId="9" xfId="0" applyFont="1" applyBorder="1" applyAlignment="1">
      <alignment horizontal="centerContinuous" vertical="center"/>
    </xf>
    <xf numFmtId="0" fontId="4" fillId="0" borderId="9" xfId="0" applyFont="1" applyBorder="1" applyAlignment="1">
      <alignment horizontal="centerContinuous" vertical="center" wrapText="1"/>
    </xf>
    <xf numFmtId="0" fontId="4" fillId="0" borderId="10" xfId="0" applyFont="1" applyBorder="1" applyAlignment="1" applyProtection="1">
      <alignment horizontal="left" vertical="center"/>
      <protection/>
    </xf>
    <xf numFmtId="37" fontId="4" fillId="0" borderId="3" xfId="0" applyNumberFormat="1" applyFont="1" applyBorder="1" applyAlignment="1" applyProtection="1">
      <alignment vertical="center"/>
      <protection/>
    </xf>
    <xf numFmtId="166" fontId="4" fillId="0" borderId="3" xfId="0" applyNumberFormat="1" applyFont="1" applyBorder="1" applyAlignment="1" applyProtection="1">
      <alignment vertical="center"/>
      <protection/>
    </xf>
    <xf numFmtId="0" fontId="9" fillId="0" borderId="2" xfId="0" applyFont="1" applyBorder="1" applyAlignment="1" applyProtection="1">
      <alignment horizontal="left"/>
      <protection/>
    </xf>
    <xf numFmtId="37" fontId="4" fillId="0" borderId="1" xfId="0" applyNumberFormat="1" applyFont="1" applyBorder="1" applyAlignment="1" applyProtection="1" quotePrefix="1">
      <alignment horizontal="right"/>
      <protection/>
    </xf>
    <xf numFmtId="166" fontId="4" fillId="0" borderId="1" xfId="0" applyNumberFormat="1" applyFont="1" applyBorder="1" applyAlignment="1" applyProtection="1" quotePrefix="1">
      <alignment horizontal="right"/>
      <protection/>
    </xf>
    <xf numFmtId="171" fontId="4" fillId="0" borderId="10" xfId="0" applyNumberFormat="1" applyFont="1" applyBorder="1" applyAlignment="1" quotePrefix="1">
      <alignment horizontal="right"/>
    </xf>
    <xf numFmtId="0" fontId="4" fillId="0" borderId="0" xfId="0" applyFont="1" applyAlignment="1" applyProtection="1">
      <alignment horizontal="left" indent="4"/>
      <protection/>
    </xf>
    <xf numFmtId="0" fontId="4" fillId="0" borderId="5" xfId="0" applyFont="1" applyBorder="1" applyAlignment="1">
      <alignment horizontal="center"/>
    </xf>
    <xf numFmtId="3" fontId="4" fillId="0" borderId="2" xfId="0" applyNumberFormat="1" applyFont="1" applyBorder="1" applyAlignment="1" applyProtection="1">
      <alignment horizontal="center"/>
      <protection/>
    </xf>
    <xf numFmtId="0" fontId="4" fillId="0" borderId="2" xfId="0" applyFont="1" applyBorder="1" applyAlignment="1" applyProtection="1">
      <alignment/>
      <protection/>
    </xf>
    <xf numFmtId="3" fontId="4" fillId="0" borderId="2" xfId="0" applyNumberFormat="1" applyFont="1" applyBorder="1" applyAlignment="1" applyProtection="1">
      <alignment horizontal="center" vertical="center"/>
      <protection/>
    </xf>
    <xf numFmtId="0" fontId="4" fillId="0" borderId="2" xfId="0" applyFont="1" applyBorder="1" applyAlignment="1" applyProtection="1">
      <alignment wrapText="1"/>
      <protection/>
    </xf>
    <xf numFmtId="37" fontId="4" fillId="0" borderId="1" xfId="0" applyNumberFormat="1" applyFont="1" applyBorder="1" applyAlignment="1">
      <alignment vertical="center"/>
    </xf>
    <xf numFmtId="37" fontId="4" fillId="0" borderId="1" xfId="0" applyNumberFormat="1" applyFont="1" applyBorder="1" applyAlignment="1" applyProtection="1">
      <alignment vertical="center"/>
      <protection/>
    </xf>
    <xf numFmtId="167" fontId="4" fillId="0" borderId="1" xfId="0" applyNumberFormat="1" applyFont="1" applyBorder="1" applyAlignment="1">
      <alignment vertical="center"/>
    </xf>
    <xf numFmtId="37" fontId="4" fillId="0" borderId="7" xfId="0" applyNumberFormat="1" applyFont="1" applyBorder="1" applyAlignment="1" applyProtection="1">
      <alignment/>
      <protection/>
    </xf>
    <xf numFmtId="37" fontId="4" fillId="0" borderId="3" xfId="0" applyNumberFormat="1" applyFont="1" applyBorder="1" applyAlignment="1" applyProtection="1">
      <alignment/>
      <protection/>
    </xf>
    <xf numFmtId="167" fontId="4" fillId="0" borderId="3" xfId="0" applyNumberFormat="1" applyFont="1" applyBorder="1" applyAlignment="1" applyProtection="1">
      <alignment/>
      <protection/>
    </xf>
    <xf numFmtId="167" fontId="4" fillId="0" borderId="0" xfId="0" applyNumberFormat="1" applyFont="1" applyBorder="1" applyAlignment="1" applyProtection="1">
      <alignment/>
      <protection/>
    </xf>
    <xf numFmtId="0" fontId="4" fillId="0" borderId="2" xfId="0" applyFont="1" applyBorder="1" applyAlignment="1" applyProtection="1">
      <alignment horizontal="center" vertical="center"/>
      <protection/>
    </xf>
    <xf numFmtId="0" fontId="0" fillId="0" borderId="0" xfId="0" applyFont="1" applyAlignment="1">
      <alignment/>
    </xf>
    <xf numFmtId="0" fontId="4" fillId="0" borderId="4" xfId="0" applyFont="1" applyBorder="1" applyAlignment="1" applyProtection="1">
      <alignment horizontal="left"/>
      <protection/>
    </xf>
    <xf numFmtId="0" fontId="4" fillId="0" borderId="9" xfId="0" applyFont="1" applyBorder="1" applyAlignment="1">
      <alignment/>
    </xf>
    <xf numFmtId="166" fontId="4" fillId="0" borderId="4" xfId="0" applyNumberFormat="1" applyFont="1" applyBorder="1" applyAlignment="1" applyProtection="1">
      <alignment/>
      <protection/>
    </xf>
    <xf numFmtId="0" fontId="4" fillId="0" borderId="1" xfId="0" applyFont="1" applyBorder="1" applyAlignment="1" applyProtection="1">
      <alignment horizontal="left"/>
      <protection/>
    </xf>
    <xf numFmtId="0" fontId="4" fillId="0" borderId="3" xfId="0" applyFont="1" applyBorder="1" applyAlignment="1" applyProtection="1">
      <alignment horizontal="left"/>
      <protection/>
    </xf>
    <xf numFmtId="0" fontId="4" fillId="0" borderId="1" xfId="0" applyFont="1" applyBorder="1" applyAlignment="1" applyProtection="1">
      <alignment horizontal="left" wrapText="1"/>
      <protection/>
    </xf>
    <xf numFmtId="166" fontId="4" fillId="0" borderId="1" xfId="0" applyNumberFormat="1" applyFont="1" applyBorder="1" applyAlignment="1" applyProtection="1">
      <alignment vertical="center"/>
      <protection/>
    </xf>
    <xf numFmtId="167" fontId="4" fillId="0" borderId="1" xfId="0" applyNumberFormat="1" applyFont="1" applyBorder="1" applyAlignment="1" applyProtection="1">
      <alignment vertical="center"/>
      <protection/>
    </xf>
    <xf numFmtId="167" fontId="4" fillId="0" borderId="5" xfId="0" applyNumberFormat="1" applyFont="1" applyBorder="1" applyAlignment="1" applyProtection="1">
      <alignment/>
      <protection/>
    </xf>
    <xf numFmtId="37" fontId="4" fillId="0" borderId="9" xfId="0" applyNumberFormat="1" applyFont="1" applyBorder="1" applyAlignment="1" applyProtection="1">
      <alignment/>
      <protection/>
    </xf>
    <xf numFmtId="166" fontId="4" fillId="0" borderId="9" xfId="0" applyNumberFormat="1" applyFont="1" applyBorder="1" applyAlignment="1" applyProtection="1">
      <alignment/>
      <protection/>
    </xf>
    <xf numFmtId="166" fontId="4" fillId="0" borderId="5" xfId="0" applyNumberFormat="1" applyFont="1" applyBorder="1" applyAlignment="1" applyProtection="1">
      <alignment/>
      <protection/>
    </xf>
    <xf numFmtId="0" fontId="4" fillId="0" borderId="4" xfId="0" applyFont="1" applyBorder="1" applyAlignment="1">
      <alignment horizontal="center" vertical="center" wrapText="1"/>
    </xf>
    <xf numFmtId="0" fontId="4" fillId="0" borderId="4" xfId="0" applyFont="1" applyBorder="1" applyAlignment="1" applyProtection="1">
      <alignment horizontal="center" vertical="center"/>
      <protection/>
    </xf>
    <xf numFmtId="0" fontId="4" fillId="0" borderId="7" xfId="0" applyFont="1" applyBorder="1" applyAlignment="1" applyProtection="1">
      <alignment horizontal="center" vertical="center"/>
      <protection/>
    </xf>
    <xf numFmtId="0" fontId="0" fillId="0" borderId="0" xfId="0" applyFont="1" applyAlignment="1">
      <alignment vertical="center" wrapText="1"/>
    </xf>
    <xf numFmtId="0" fontId="0" fillId="0" borderId="10" xfId="0" applyFont="1" applyBorder="1" applyAlignment="1">
      <alignment vertical="center"/>
    </xf>
    <xf numFmtId="0" fontId="4" fillId="0" borderId="11" xfId="0" applyFont="1" applyBorder="1" applyAlignment="1" applyProtection="1">
      <alignment horizontal="left" vertical="center" indent="5"/>
      <protection/>
    </xf>
    <xf numFmtId="0" fontId="0" fillId="0" borderId="7" xfId="0" applyFont="1" applyBorder="1" applyAlignment="1">
      <alignment horizontal="left" vertical="center" indent="5"/>
    </xf>
    <xf numFmtId="0" fontId="4" fillId="0" borderId="0" xfId="0" applyFont="1" applyAlignment="1">
      <alignment vertical="center"/>
    </xf>
    <xf numFmtId="0" fontId="4" fillId="0" borderId="0" xfId="0" applyFont="1" applyAlignment="1" applyProtection="1">
      <alignment vertical="center" wrapText="1"/>
      <protection/>
    </xf>
    <xf numFmtId="0" fontId="0" fillId="0" borderId="0" xfId="0" applyFont="1" applyAlignment="1">
      <alignment/>
    </xf>
    <xf numFmtId="0" fontId="4" fillId="0" borderId="5" xfId="0" applyFont="1" applyBorder="1" applyAlignment="1" applyProtection="1">
      <alignment horizontal="center" vertical="center"/>
      <protection/>
    </xf>
    <xf numFmtId="0" fontId="0" fillId="0" borderId="10" xfId="0" applyFont="1" applyBorder="1" applyAlignment="1">
      <alignment horizontal="center" vertical="center"/>
    </xf>
    <xf numFmtId="0" fontId="4" fillId="0" borderId="0" xfId="0" applyFont="1" applyAlignment="1" applyProtection="1">
      <alignment horizontal="left" vertical="center"/>
      <protection/>
    </xf>
    <xf numFmtId="0" fontId="0" fillId="0" borderId="0" xfId="0" applyFont="1" applyAlignment="1">
      <alignment vertical="center"/>
    </xf>
    <xf numFmtId="164" fontId="4" fillId="0" borderId="5" xfId="0" applyNumberFormat="1" applyFont="1" applyBorder="1" applyAlignment="1" applyProtection="1">
      <alignment horizontal="center" vertical="center"/>
      <protection/>
    </xf>
    <xf numFmtId="0" fontId="4" fillId="0" borderId="0" xfId="0" applyFont="1" applyAlignment="1">
      <alignment vertical="center" wrapText="1"/>
    </xf>
    <xf numFmtId="0" fontId="0" fillId="0" borderId="0" xfId="0" applyFont="1" applyAlignment="1">
      <alignment wrapText="1"/>
    </xf>
    <xf numFmtId="0" fontId="4" fillId="0" borderId="0" xfId="0" applyFont="1" applyAlignment="1" applyProtection="1">
      <alignment horizontal="left" vertical="center" wrapText="1"/>
      <protection/>
    </xf>
    <xf numFmtId="0" fontId="4"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8" xfId="0" applyFont="1" applyBorder="1" applyAlignment="1">
      <alignment vertical="center"/>
    </xf>
    <xf numFmtId="0" fontId="0" fillId="0" borderId="8" xfId="0" applyFont="1" applyBorder="1" applyAlignment="1">
      <alignment vertical="center"/>
    </xf>
    <xf numFmtId="0" fontId="4" fillId="0" borderId="0" xfId="0" applyFont="1" applyBorder="1" applyAlignment="1">
      <alignment horizontal="centerContinuous"/>
    </xf>
    <xf numFmtId="0" fontId="4" fillId="0" borderId="0" xfId="0" applyFont="1" applyBorder="1" applyAlignment="1">
      <alignment horizontal="center"/>
    </xf>
    <xf numFmtId="0" fontId="4" fillId="0" borderId="8" xfId="0" applyFont="1" applyBorder="1" applyAlignment="1">
      <alignment vertical="center" wrapText="1"/>
    </xf>
    <xf numFmtId="0" fontId="0" fillId="0" borderId="8" xfId="0" applyFont="1" applyBorder="1" applyAlignment="1">
      <alignment vertical="center" wrapText="1"/>
    </xf>
    <xf numFmtId="0" fontId="4" fillId="0" borderId="8"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4" fillId="0" borderId="2" xfId="0" applyFont="1" applyBorder="1" applyAlignment="1">
      <alignment horizontal="center"/>
    </xf>
    <xf numFmtId="0" fontId="4" fillId="0" borderId="1" xfId="0" applyFont="1" applyBorder="1" applyAlignment="1">
      <alignment horizontal="center"/>
    </xf>
    <xf numFmtId="0" fontId="4" fillId="0" borderId="10" xfId="0" applyFont="1" applyBorder="1" applyAlignment="1">
      <alignment horizontal="center"/>
    </xf>
    <xf numFmtId="0" fontId="4" fillId="0" borderId="8" xfId="0" applyFont="1" applyBorder="1" applyAlignment="1" applyProtection="1">
      <alignment horizontal="left" vertical="center"/>
      <protection/>
    </xf>
    <xf numFmtId="37" fontId="4" fillId="0" borderId="2" xfId="0" applyNumberFormat="1" applyFont="1" applyBorder="1" applyAlignment="1" applyProtection="1">
      <alignment/>
      <protection/>
    </xf>
    <xf numFmtId="0" fontId="4" fillId="0" borderId="4" xfId="0" applyFont="1" applyBorder="1" applyAlignment="1" applyProtection="1">
      <alignment/>
      <protection/>
    </xf>
    <xf numFmtId="0" fontId="4" fillId="0" borderId="8" xfId="0" applyFont="1" applyBorder="1" applyAlignment="1" applyProtection="1">
      <alignment horizontal="left" vertical="center" wrapText="1"/>
      <protection/>
    </xf>
    <xf numFmtId="37" fontId="4" fillId="0" borderId="8" xfId="0" applyNumberFormat="1" applyFont="1" applyBorder="1" applyAlignment="1" applyProtection="1" quotePrefix="1">
      <alignment horizontal="left"/>
      <protection/>
    </xf>
    <xf numFmtId="0" fontId="0" fillId="0" borderId="8" xfId="0" applyFont="1" applyBorder="1" applyAlignment="1">
      <alignment/>
    </xf>
    <xf numFmtId="0" fontId="4" fillId="0" borderId="0" xfId="0" applyFont="1" applyAlignment="1" applyProtection="1">
      <alignment horizontal="center"/>
      <protection/>
    </xf>
    <xf numFmtId="0" fontId="5" fillId="0" borderId="0" xfId="0" applyFont="1" applyAlignment="1" applyProtection="1">
      <alignment horizontal="center"/>
      <protection/>
    </xf>
    <xf numFmtId="0" fontId="4" fillId="0" borderId="12" xfId="0" applyFont="1" applyBorder="1" applyAlignment="1" applyProtection="1">
      <alignment horizontal="center"/>
      <protection/>
    </xf>
    <xf numFmtId="0" fontId="4" fillId="0" borderId="8" xfId="0" applyFont="1" applyBorder="1" applyAlignment="1" applyProtection="1" quotePrefix="1">
      <alignment horizontal="left" vertical="center"/>
      <protection/>
    </xf>
    <xf numFmtId="0" fontId="4" fillId="0" borderId="8" xfId="0" applyFont="1" applyBorder="1" applyAlignment="1">
      <alignment wrapText="1"/>
    </xf>
    <xf numFmtId="0" fontId="0" fillId="0" borderId="8" xfId="0" applyFont="1" applyBorder="1" applyAlignment="1">
      <alignment wrapText="1"/>
    </xf>
    <xf numFmtId="164" fontId="4" fillId="0" borderId="8" xfId="0" applyNumberFormat="1" applyFont="1" applyBorder="1" applyAlignment="1" applyProtection="1" quotePrefix="1">
      <alignment vertical="center" wrapText="1"/>
      <protection/>
    </xf>
    <xf numFmtId="0" fontId="4" fillId="0" borderId="0" xfId="0" applyFont="1" applyAlignment="1" applyProtection="1">
      <alignment horizontal="lef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USER\SHARON\EXCEL\DATA\Annual03\Death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USER\SHARON\EXCEL\DATA\Annual03\Appendtre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TAB21"/>
      <sheetName val="TAB22"/>
      <sheetName val="TAB23"/>
      <sheetName val="Data Table 2.3"/>
      <sheetName val="Population"/>
      <sheetName val="Age-Adjust"/>
      <sheetName val="Total"/>
      <sheetName val="male"/>
      <sheetName val="female"/>
      <sheetName val="TAB204"/>
      <sheetName val="TAB205"/>
      <sheetName val="TAB206"/>
      <sheetName val="TAB207"/>
      <sheetName val="TAB28"/>
      <sheetName val="TAB29"/>
      <sheetName val="TAB210"/>
      <sheetName val="TAB211"/>
      <sheetName val="DataTab2.12"/>
      <sheetName val="TAB212"/>
      <sheetName val="TAB213"/>
      <sheetName val="TAB214"/>
      <sheetName val="Population (2)"/>
      <sheetName val="TOT"/>
      <sheetName val="TAB215"/>
      <sheetName val="WM"/>
      <sheetName val="TAB216"/>
      <sheetName val="BM"/>
      <sheetName val="TAB217"/>
      <sheetName val="WF"/>
      <sheetName val="TAB218"/>
      <sheetName val="BF"/>
      <sheetName val="TAB219"/>
      <sheetName val="TAB220"/>
    </sheetNames>
    <sheetDataSet>
      <sheetData sheetId="18">
        <row r="3">
          <cell r="B3" t="str">
            <v>Diseases of the Heart</v>
          </cell>
        </row>
        <row r="4">
          <cell r="B4" t="str">
            <v>Cancer</v>
          </cell>
        </row>
        <row r="5">
          <cell r="B5" t="str">
            <v>Stroke</v>
          </cell>
        </row>
        <row r="6">
          <cell r="B6" t="str">
            <v>Accidents</v>
          </cell>
        </row>
        <row r="7">
          <cell r="B7" t="str">
            <v>Chronic lower respiratory diseases</v>
          </cell>
        </row>
        <row r="8">
          <cell r="B8" t="str">
            <v>Diabetes Mellitus</v>
          </cell>
        </row>
        <row r="9">
          <cell r="B9" t="str">
            <v>Pneumonia and Influenza</v>
          </cell>
        </row>
        <row r="10">
          <cell r="B10" t="str">
            <v>Chronic Liver Disease &amp; Cirrhosis</v>
          </cell>
        </row>
        <row r="11">
          <cell r="B11" t="str">
            <v>Suicide</v>
          </cell>
        </row>
        <row r="12">
          <cell r="B12" t="str">
            <v>Homicide</v>
          </cell>
        </row>
        <row r="18">
          <cell r="B18" t="str">
            <v>Totals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4.1"/>
      <sheetName val="TAB41A"/>
      <sheetName val="TAB41B"/>
      <sheetName val="TAB42A"/>
      <sheetName val="TAB42B"/>
      <sheetName val="TAB43A"/>
      <sheetName val="TAB43B"/>
      <sheetName val="TAB44A"/>
      <sheetName val="TAB44B"/>
      <sheetName val="TAB45A"/>
      <sheetName val="TAB45B"/>
      <sheetName val="TAB46A"/>
      <sheetName val="TAB46B"/>
      <sheetName val="TAB47A"/>
      <sheetName val="TAB47A2"/>
      <sheetName val="TAB47A3"/>
      <sheetName val="TAB47B"/>
      <sheetName val="TAB47B2"/>
      <sheetName val="TAB47B3"/>
      <sheetName val="TAB48A"/>
      <sheetName val="TAB48B"/>
      <sheetName val="TAB48C"/>
      <sheetName val="TAB48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
    </sheetView>
  </sheetViews>
  <sheetFormatPr defaultColWidth="9.33203125" defaultRowHeight="12.75"/>
  <cols>
    <col min="1" max="1" width="117.66015625" style="39" customWidth="1"/>
    <col min="2" max="16384" width="9.33203125" style="39" customWidth="1"/>
  </cols>
  <sheetData>
    <row r="1" ht="15">
      <c r="A1" s="38" t="s">
        <v>268</v>
      </c>
    </row>
    <row r="2" spans="1:5" ht="16.5">
      <c r="A2" s="40" t="s">
        <v>272</v>
      </c>
      <c r="B2" s="41"/>
      <c r="C2" s="41"/>
      <c r="D2" s="41"/>
      <c r="E2" s="41"/>
    </row>
    <row r="3" spans="1:13" ht="16.5">
      <c r="A3" s="40" t="s">
        <v>273</v>
      </c>
      <c r="B3" s="41"/>
      <c r="C3" s="41"/>
      <c r="D3" s="41"/>
      <c r="E3" s="41"/>
      <c r="F3" s="41"/>
      <c r="G3" s="41"/>
      <c r="H3" s="41"/>
      <c r="I3" s="41"/>
      <c r="J3" s="41"/>
      <c r="K3" s="41"/>
      <c r="L3" s="41"/>
      <c r="M3" s="41"/>
    </row>
    <row r="4" spans="1:13" ht="16.5">
      <c r="A4" s="40" t="s">
        <v>274</v>
      </c>
      <c r="B4" s="41"/>
      <c r="C4" s="41"/>
      <c r="D4" s="41"/>
      <c r="E4" s="41"/>
      <c r="F4" s="41"/>
      <c r="G4" s="41"/>
      <c r="H4" s="41"/>
      <c r="I4" s="41"/>
      <c r="J4" s="41"/>
      <c r="K4" s="41"/>
      <c r="L4" s="41"/>
      <c r="M4" s="41"/>
    </row>
    <row r="5" spans="1:13" ht="16.5">
      <c r="A5" s="40" t="s">
        <v>275</v>
      </c>
      <c r="B5" s="41"/>
      <c r="C5" s="41"/>
      <c r="D5" s="41"/>
      <c r="E5" s="41"/>
      <c r="F5" s="41"/>
      <c r="G5" s="41"/>
      <c r="H5" s="41"/>
      <c r="I5" s="41"/>
      <c r="J5" s="41"/>
      <c r="K5" s="41"/>
      <c r="L5" s="41"/>
      <c r="M5" s="41"/>
    </row>
    <row r="6" spans="1:13" ht="16.5">
      <c r="A6" s="40" t="s">
        <v>276</v>
      </c>
      <c r="B6" s="41"/>
      <c r="C6" s="41"/>
      <c r="D6" s="41"/>
      <c r="E6" s="41"/>
      <c r="F6" s="41"/>
      <c r="G6" s="41"/>
      <c r="H6" s="41"/>
      <c r="I6" s="41"/>
      <c r="J6" s="41"/>
      <c r="K6" s="41"/>
      <c r="L6" s="41"/>
      <c r="M6" s="41"/>
    </row>
    <row r="7" spans="1:13" ht="16.5">
      <c r="A7" s="40" t="s">
        <v>277</v>
      </c>
      <c r="B7" s="41"/>
      <c r="C7" s="41"/>
      <c r="D7" s="41"/>
      <c r="E7" s="41"/>
      <c r="F7" s="41"/>
      <c r="G7" s="41"/>
      <c r="H7" s="41"/>
      <c r="I7" s="41"/>
      <c r="J7" s="41"/>
      <c r="K7" s="41"/>
      <c r="L7" s="41"/>
      <c r="M7" s="41"/>
    </row>
    <row r="8" spans="1:5" ht="31.5">
      <c r="A8" s="42" t="s">
        <v>278</v>
      </c>
      <c r="B8" s="43"/>
      <c r="C8" s="43"/>
      <c r="D8" s="43"/>
      <c r="E8" s="43"/>
    </row>
    <row r="9" spans="1:14" ht="16.5">
      <c r="A9" s="44" t="s">
        <v>279</v>
      </c>
      <c r="B9" s="43"/>
      <c r="C9" s="43"/>
      <c r="D9" s="43"/>
      <c r="E9" s="43"/>
      <c r="F9" s="43"/>
      <c r="G9" s="43"/>
      <c r="H9" s="43"/>
      <c r="I9" s="43"/>
      <c r="J9" s="43"/>
      <c r="K9" s="43"/>
      <c r="L9" s="43"/>
      <c r="M9" s="43"/>
      <c r="N9" s="43"/>
    </row>
    <row r="10" spans="1:13" ht="16.5">
      <c r="A10" s="40" t="s">
        <v>280</v>
      </c>
      <c r="B10" s="41"/>
      <c r="C10" s="41"/>
      <c r="D10" s="41"/>
      <c r="E10" s="41"/>
      <c r="F10" s="41"/>
      <c r="G10" s="41"/>
      <c r="H10" s="41"/>
      <c r="I10" s="41"/>
      <c r="J10" s="41"/>
      <c r="K10" s="41"/>
      <c r="L10" s="41"/>
      <c r="M10" s="41"/>
    </row>
    <row r="11" spans="1:14" ht="29.25" customHeight="1">
      <c r="A11" s="45" t="s">
        <v>281</v>
      </c>
      <c r="B11" s="43"/>
      <c r="C11" s="43"/>
      <c r="D11" s="43"/>
      <c r="E11" s="43"/>
      <c r="F11" s="43"/>
      <c r="G11" s="43"/>
      <c r="H11" s="43"/>
      <c r="I11" s="43"/>
      <c r="J11" s="43"/>
      <c r="K11" s="43"/>
      <c r="L11" s="43"/>
      <c r="M11" s="43"/>
      <c r="N11" s="43"/>
    </row>
    <row r="12" spans="1:11" ht="31.5">
      <c r="A12" s="46" t="s">
        <v>282</v>
      </c>
      <c r="B12" s="41"/>
      <c r="C12" s="41"/>
      <c r="D12" s="41"/>
      <c r="E12" s="41"/>
      <c r="F12" s="41"/>
      <c r="G12" s="41"/>
      <c r="H12" s="41"/>
      <c r="I12" s="41"/>
      <c r="J12" s="41"/>
      <c r="K12" s="41"/>
    </row>
    <row r="13" spans="1:13" ht="16.5">
      <c r="A13" s="40" t="s">
        <v>283</v>
      </c>
      <c r="B13" s="47"/>
      <c r="C13" s="47"/>
      <c r="D13" s="47"/>
      <c r="E13" s="47"/>
      <c r="F13" s="47"/>
      <c r="G13" s="47"/>
      <c r="H13" s="47"/>
      <c r="I13" s="47"/>
      <c r="J13" s="47"/>
      <c r="K13" s="47"/>
      <c r="L13" s="47"/>
      <c r="M13" s="47"/>
    </row>
    <row r="14" spans="1:13" ht="16.5">
      <c r="A14" s="40" t="s">
        <v>284</v>
      </c>
      <c r="B14" s="47"/>
      <c r="C14" s="47"/>
      <c r="D14" s="47"/>
      <c r="E14" s="47"/>
      <c r="F14" s="47"/>
      <c r="G14" s="47"/>
      <c r="H14" s="47"/>
      <c r="I14" s="47"/>
      <c r="J14" s="47"/>
      <c r="K14" s="47"/>
      <c r="L14" s="47"/>
      <c r="M14" s="47"/>
    </row>
    <row r="15" spans="1:13" ht="21.75" customHeight="1">
      <c r="A15" s="40" t="s">
        <v>285</v>
      </c>
      <c r="B15" s="47"/>
      <c r="C15" s="47"/>
      <c r="D15" s="47"/>
      <c r="E15" s="47"/>
      <c r="F15" s="47"/>
      <c r="G15" s="47"/>
      <c r="H15" s="47"/>
      <c r="I15" s="47"/>
      <c r="J15" s="47"/>
      <c r="K15" s="47"/>
      <c r="L15" s="47"/>
      <c r="M15" s="47"/>
    </row>
    <row r="16" spans="1:11" ht="19.5" customHeight="1">
      <c r="A16" s="42" t="s">
        <v>286</v>
      </c>
      <c r="B16" s="43"/>
      <c r="C16" s="43"/>
      <c r="D16" s="43"/>
      <c r="E16" s="41"/>
      <c r="F16" s="41"/>
      <c r="G16" s="41"/>
      <c r="H16" s="41"/>
      <c r="I16" s="41"/>
      <c r="J16" s="41"/>
      <c r="K16" s="41"/>
    </row>
    <row r="17" spans="1:6" ht="31.5">
      <c r="A17" s="42" t="s">
        <v>287</v>
      </c>
      <c r="B17" s="43"/>
      <c r="C17" s="43"/>
      <c r="D17" s="43"/>
      <c r="E17" s="41"/>
      <c r="F17" s="41"/>
    </row>
    <row r="18" spans="1:4" ht="31.5">
      <c r="A18" s="42" t="s">
        <v>288</v>
      </c>
      <c r="B18" s="43"/>
      <c r="C18" s="43"/>
      <c r="D18" s="43"/>
    </row>
    <row r="19" ht="34.5" customHeight="1">
      <c r="A19" s="42" t="s">
        <v>289</v>
      </c>
    </row>
    <row r="20" ht="35.25" customHeight="1">
      <c r="A20" s="42" t="s">
        <v>290</v>
      </c>
    </row>
    <row r="21" spans="1:14" ht="32.25" customHeight="1">
      <c r="A21" s="42" t="s">
        <v>291</v>
      </c>
      <c r="B21" s="43"/>
      <c r="C21" s="43"/>
      <c r="D21" s="43"/>
      <c r="E21" s="43"/>
      <c r="F21" s="43"/>
      <c r="G21" s="43"/>
      <c r="H21" s="43"/>
      <c r="I21" s="43"/>
      <c r="J21" s="43"/>
      <c r="K21" s="43"/>
      <c r="L21" s="43"/>
      <c r="M21" s="43"/>
      <c r="N21" s="43"/>
    </row>
    <row r="22" spans="2:7" ht="15">
      <c r="B22" s="43"/>
      <c r="C22" s="43"/>
      <c r="D22" s="43"/>
      <c r="E22" s="43"/>
      <c r="F22" s="43"/>
      <c r="G22" s="43"/>
    </row>
    <row r="23" spans="1:7" ht="15">
      <c r="A23" s="43"/>
      <c r="B23" s="43"/>
      <c r="C23" s="43"/>
      <c r="D23" s="43"/>
      <c r="E23" s="43"/>
      <c r="F23" s="43"/>
      <c r="G23" s="43"/>
    </row>
    <row r="24" spans="1:7" ht="15">
      <c r="A24" s="43"/>
      <c r="B24" s="43"/>
      <c r="C24" s="43"/>
      <c r="D24" s="43"/>
      <c r="E24" s="43"/>
      <c r="F24" s="43"/>
      <c r="G24" s="43"/>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S14"/>
  <sheetViews>
    <sheetView workbookViewId="0" topLeftCell="A1">
      <selection activeCell="A1" sqref="A1"/>
    </sheetView>
  </sheetViews>
  <sheetFormatPr defaultColWidth="9.33203125" defaultRowHeight="12.75"/>
  <cols>
    <col min="1" max="1" width="13.83203125" style="2" customWidth="1"/>
    <col min="2" max="16" width="7.5" style="2" bestFit="1" customWidth="1"/>
    <col min="17" max="19" width="7.5" style="2" customWidth="1"/>
    <col min="20" max="16384" width="9.33203125" style="2" customWidth="1"/>
  </cols>
  <sheetData>
    <row r="2" spans="1:19" ht="12.75">
      <c r="A2" s="210" t="s">
        <v>200</v>
      </c>
      <c r="B2" s="210"/>
      <c r="C2" s="210"/>
      <c r="D2" s="210"/>
      <c r="E2" s="210"/>
      <c r="F2" s="210"/>
      <c r="G2" s="210"/>
      <c r="H2" s="210"/>
      <c r="I2" s="210"/>
      <c r="J2" s="210"/>
      <c r="K2" s="210"/>
      <c r="L2" s="210"/>
      <c r="M2" s="210"/>
      <c r="N2" s="210"/>
      <c r="O2" s="210"/>
      <c r="P2" s="210"/>
      <c r="Q2" s="210"/>
      <c r="R2" s="210"/>
      <c r="S2" s="210"/>
    </row>
    <row r="3" spans="1:19" ht="12.75">
      <c r="A3" s="211" t="s">
        <v>199</v>
      </c>
      <c r="B3" s="211"/>
      <c r="C3" s="211"/>
      <c r="D3" s="211"/>
      <c r="E3" s="211"/>
      <c r="F3" s="211"/>
      <c r="G3" s="211"/>
      <c r="H3" s="211"/>
      <c r="I3" s="211"/>
      <c r="J3" s="211"/>
      <c r="K3" s="211"/>
      <c r="L3" s="211"/>
      <c r="M3" s="211"/>
      <c r="N3" s="211"/>
      <c r="O3" s="211"/>
      <c r="P3" s="211"/>
      <c r="Q3" s="211"/>
      <c r="R3" s="211"/>
      <c r="S3" s="211"/>
    </row>
    <row r="4" spans="1:19" ht="12.75">
      <c r="A4" s="212" t="s">
        <v>337</v>
      </c>
      <c r="B4" s="212"/>
      <c r="C4" s="212"/>
      <c r="D4" s="212"/>
      <c r="E4" s="212"/>
      <c r="F4" s="212"/>
      <c r="G4" s="212"/>
      <c r="H4" s="212"/>
      <c r="I4" s="212"/>
      <c r="J4" s="212"/>
      <c r="K4" s="212"/>
      <c r="L4" s="212"/>
      <c r="M4" s="212"/>
      <c r="N4" s="212"/>
      <c r="O4" s="212"/>
      <c r="P4" s="212"/>
      <c r="Q4" s="212"/>
      <c r="R4" s="212"/>
      <c r="S4" s="212"/>
    </row>
    <row r="5" spans="1:19" ht="12.75">
      <c r="A5" s="112" t="s">
        <v>92</v>
      </c>
      <c r="B5" s="57" t="s">
        <v>93</v>
      </c>
      <c r="C5" s="24"/>
      <c r="D5" s="24"/>
      <c r="E5" s="24"/>
      <c r="F5" s="24"/>
      <c r="G5" s="24"/>
      <c r="H5" s="24"/>
      <c r="I5" s="24"/>
      <c r="J5" s="24"/>
      <c r="K5" s="24"/>
      <c r="L5" s="24"/>
      <c r="M5" s="58"/>
      <c r="N5" s="24"/>
      <c r="O5" s="24"/>
      <c r="P5" s="24"/>
      <c r="Q5" s="32"/>
      <c r="R5" s="32"/>
      <c r="S5" s="32"/>
    </row>
    <row r="6" spans="1:19" ht="12.75">
      <c r="A6" s="59" t="s">
        <v>94</v>
      </c>
      <c r="B6" s="113" t="s">
        <v>86</v>
      </c>
      <c r="C6" s="113" t="s">
        <v>87</v>
      </c>
      <c r="D6" s="114" t="s">
        <v>13</v>
      </c>
      <c r="E6" s="114" t="s">
        <v>15</v>
      </c>
      <c r="F6" s="114">
        <v>1990</v>
      </c>
      <c r="G6" s="114" t="s">
        <v>22</v>
      </c>
      <c r="H6" s="114" t="s">
        <v>23</v>
      </c>
      <c r="I6" s="114" t="s">
        <v>24</v>
      </c>
      <c r="J6" s="114">
        <v>1994</v>
      </c>
      <c r="K6" s="114">
        <v>1995</v>
      </c>
      <c r="L6" s="61">
        <v>1996</v>
      </c>
      <c r="M6" s="61">
        <v>1997</v>
      </c>
      <c r="N6" s="61">
        <v>1998</v>
      </c>
      <c r="O6" s="61">
        <v>1999</v>
      </c>
      <c r="P6" s="61">
        <v>2000</v>
      </c>
      <c r="Q6" s="61">
        <v>2001</v>
      </c>
      <c r="R6" s="61">
        <v>2002</v>
      </c>
      <c r="S6" s="61">
        <v>2003</v>
      </c>
    </row>
    <row r="7" spans="1:19" ht="12.75">
      <c r="A7" s="115" t="s">
        <v>31</v>
      </c>
      <c r="B7" s="35"/>
      <c r="C7" s="35"/>
      <c r="D7" s="35"/>
      <c r="E7" s="35"/>
      <c r="F7" s="35"/>
      <c r="G7" s="35"/>
      <c r="H7" s="35"/>
      <c r="I7" s="35"/>
      <c r="J7" s="3"/>
      <c r="K7" s="3"/>
      <c r="L7" s="116"/>
      <c r="M7" s="116"/>
      <c r="N7" s="35"/>
      <c r="O7" s="35"/>
      <c r="P7" s="35"/>
      <c r="Q7" s="35"/>
      <c r="R7" s="35"/>
      <c r="S7" s="35"/>
    </row>
    <row r="8" spans="1:19" ht="12.75">
      <c r="A8" s="117" t="s">
        <v>95</v>
      </c>
      <c r="B8" s="35">
        <v>66.2</v>
      </c>
      <c r="C8" s="35">
        <v>67.5</v>
      </c>
      <c r="D8" s="35">
        <v>68.2</v>
      </c>
      <c r="E8" s="35">
        <v>71</v>
      </c>
      <c r="F8" s="35">
        <v>73.1</v>
      </c>
      <c r="G8" s="35">
        <v>73.2</v>
      </c>
      <c r="H8" s="35">
        <v>73.5</v>
      </c>
      <c r="I8" s="35">
        <v>73.5</v>
      </c>
      <c r="J8" s="50">
        <v>73.8</v>
      </c>
      <c r="K8" s="50">
        <v>74</v>
      </c>
      <c r="L8" s="116">
        <v>74.3</v>
      </c>
      <c r="M8" s="116">
        <v>74.5</v>
      </c>
      <c r="N8" s="35">
        <v>74.4</v>
      </c>
      <c r="O8" s="35">
        <v>74.5</v>
      </c>
      <c r="P8" s="35">
        <v>74.8</v>
      </c>
      <c r="Q8" s="35">
        <v>75</v>
      </c>
      <c r="R8" s="35">
        <v>75.2</v>
      </c>
      <c r="S8" s="35">
        <v>75.3</v>
      </c>
    </row>
    <row r="9" spans="1:19" ht="12.75">
      <c r="A9" s="118" t="s">
        <v>96</v>
      </c>
      <c r="B9" s="119">
        <v>71.9</v>
      </c>
      <c r="C9" s="119">
        <v>74</v>
      </c>
      <c r="D9" s="119">
        <v>75.3</v>
      </c>
      <c r="E9" s="119">
        <v>77.6</v>
      </c>
      <c r="F9" s="119">
        <v>79</v>
      </c>
      <c r="G9" s="119">
        <v>79</v>
      </c>
      <c r="H9" s="119">
        <v>79.5</v>
      </c>
      <c r="I9" s="119">
        <v>79.3</v>
      </c>
      <c r="J9" s="120">
        <v>79.3</v>
      </c>
      <c r="K9" s="120">
        <v>79.4</v>
      </c>
      <c r="L9" s="121">
        <v>79.5</v>
      </c>
      <c r="M9" s="121">
        <v>79.7</v>
      </c>
      <c r="N9" s="119">
        <v>79.7</v>
      </c>
      <c r="O9" s="119">
        <v>79.6</v>
      </c>
      <c r="P9" s="119">
        <v>79.6</v>
      </c>
      <c r="Q9" s="119">
        <v>80</v>
      </c>
      <c r="R9" s="119">
        <v>79.8</v>
      </c>
      <c r="S9" s="119">
        <v>80.1</v>
      </c>
    </row>
    <row r="10" spans="1:19" ht="12.75">
      <c r="A10" s="115" t="s">
        <v>32</v>
      </c>
      <c r="B10" s="35"/>
      <c r="C10" s="35"/>
      <c r="D10" s="35"/>
      <c r="E10" s="35"/>
      <c r="F10" s="35"/>
      <c r="G10" s="35"/>
      <c r="H10" s="35"/>
      <c r="I10" s="35"/>
      <c r="J10" s="50"/>
      <c r="K10" s="50"/>
      <c r="L10" s="116"/>
      <c r="M10" s="116"/>
      <c r="N10" s="35"/>
      <c r="O10" s="35"/>
      <c r="P10" s="35"/>
      <c r="Q10" s="35"/>
      <c r="R10" s="35"/>
      <c r="S10" s="35"/>
    </row>
    <row r="11" spans="1:19" ht="12.75">
      <c r="A11" s="117" t="s">
        <v>95</v>
      </c>
      <c r="B11" s="35">
        <v>60.4</v>
      </c>
      <c r="C11" s="35">
        <v>63.6</v>
      </c>
      <c r="D11" s="35">
        <v>59.9</v>
      </c>
      <c r="E11" s="35">
        <v>63.6</v>
      </c>
      <c r="F11" s="35">
        <v>63.9</v>
      </c>
      <c r="G11" s="35">
        <v>63.7</v>
      </c>
      <c r="H11" s="35">
        <v>64.4</v>
      </c>
      <c r="I11" s="35">
        <v>63.8</v>
      </c>
      <c r="J11" s="50">
        <v>63.8</v>
      </c>
      <c r="K11" s="50">
        <v>64.4</v>
      </c>
      <c r="L11" s="116">
        <v>65.5</v>
      </c>
      <c r="M11" s="116">
        <v>66.4</v>
      </c>
      <c r="N11" s="35">
        <v>66.4</v>
      </c>
      <c r="O11" s="35">
        <v>66.1</v>
      </c>
      <c r="P11" s="35">
        <v>66.9</v>
      </c>
      <c r="Q11" s="35">
        <v>68</v>
      </c>
      <c r="R11" s="35">
        <v>67.3</v>
      </c>
      <c r="S11" s="35">
        <v>67.8</v>
      </c>
    </row>
    <row r="12" spans="1:19" ht="12.75">
      <c r="A12" s="118" t="s">
        <v>96</v>
      </c>
      <c r="B12" s="119">
        <v>63.4</v>
      </c>
      <c r="C12" s="119">
        <v>67.7</v>
      </c>
      <c r="D12" s="119">
        <v>68.3</v>
      </c>
      <c r="E12" s="119">
        <v>72.3</v>
      </c>
      <c r="F12" s="119">
        <v>73.2</v>
      </c>
      <c r="G12" s="119">
        <v>73.1</v>
      </c>
      <c r="H12" s="119">
        <v>73.2</v>
      </c>
      <c r="I12" s="119">
        <v>73</v>
      </c>
      <c r="J12" s="120">
        <v>73.5</v>
      </c>
      <c r="K12" s="120">
        <v>73.6</v>
      </c>
      <c r="L12" s="121">
        <v>74.1</v>
      </c>
      <c r="M12" s="121">
        <v>74</v>
      </c>
      <c r="N12" s="119">
        <v>74.4</v>
      </c>
      <c r="O12" s="119">
        <v>74</v>
      </c>
      <c r="P12" s="119">
        <v>74.4</v>
      </c>
      <c r="Q12" s="119">
        <v>74.3</v>
      </c>
      <c r="R12" s="119">
        <v>74.2</v>
      </c>
      <c r="S12" s="119">
        <v>75</v>
      </c>
    </row>
    <row r="13" spans="1:15" ht="12.75">
      <c r="A13" s="213" t="s">
        <v>185</v>
      </c>
      <c r="B13" s="193"/>
      <c r="C13" s="193"/>
      <c r="D13" s="193"/>
      <c r="E13" s="193"/>
      <c r="F13" s="193"/>
      <c r="G13" s="193"/>
      <c r="H13" s="193"/>
      <c r="I13" s="193"/>
      <c r="J13" s="193"/>
      <c r="K13" s="193"/>
      <c r="L13" s="193"/>
      <c r="M13" s="193"/>
      <c r="N13" s="193"/>
      <c r="O13" s="193"/>
    </row>
    <row r="14" spans="1:16" ht="30.75" customHeight="1">
      <c r="A14" s="189" t="s">
        <v>338</v>
      </c>
      <c r="B14" s="188"/>
      <c r="C14" s="188"/>
      <c r="D14" s="188"/>
      <c r="E14" s="188"/>
      <c r="F14" s="188"/>
      <c r="G14" s="188"/>
      <c r="H14" s="188"/>
      <c r="I14" s="188"/>
      <c r="J14" s="188"/>
      <c r="K14" s="188"/>
      <c r="L14" s="188"/>
      <c r="M14" s="188"/>
      <c r="N14" s="188"/>
      <c r="O14" s="188"/>
      <c r="P14" s="188"/>
    </row>
  </sheetData>
  <mergeCells count="5">
    <mergeCell ref="A2:S2"/>
    <mergeCell ref="A3:S3"/>
    <mergeCell ref="A4:S4"/>
    <mergeCell ref="A13:O13"/>
    <mergeCell ref="A14:P14"/>
  </mergeCells>
  <printOptions horizontalCentered="1"/>
  <pageMargins left="0" right="0"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2:E99"/>
  <sheetViews>
    <sheetView workbookViewId="0" topLeftCell="A1">
      <selection activeCell="A1" sqref="A1"/>
    </sheetView>
  </sheetViews>
  <sheetFormatPr defaultColWidth="9.33203125" defaultRowHeight="12.75"/>
  <cols>
    <col min="1" max="1" width="22.66015625" style="2" customWidth="1"/>
    <col min="2" max="5" width="10.16015625" style="2" customWidth="1"/>
    <col min="6" max="16384" width="9.33203125" style="2" customWidth="1"/>
  </cols>
  <sheetData>
    <row r="2" spans="1:5" ht="12.75">
      <c r="A2" s="55" t="s">
        <v>97</v>
      </c>
      <c r="B2" s="1"/>
      <c r="C2" s="1"/>
      <c r="D2" s="1"/>
      <c r="E2" s="1"/>
    </row>
    <row r="3" spans="1:5" ht="12.75">
      <c r="A3" s="56" t="s">
        <v>98</v>
      </c>
      <c r="B3" s="1"/>
      <c r="C3" s="1"/>
      <c r="D3" s="1"/>
      <c r="E3" s="1"/>
    </row>
    <row r="4" spans="1:5" ht="12.75">
      <c r="A4" s="55" t="s">
        <v>292</v>
      </c>
      <c r="B4" s="1"/>
      <c r="C4" s="1"/>
      <c r="D4" s="1"/>
      <c r="E4" s="1"/>
    </row>
    <row r="5" spans="1:5" ht="12.75">
      <c r="A5" s="23"/>
      <c r="B5" s="124" t="s">
        <v>99</v>
      </c>
      <c r="C5" s="32"/>
      <c r="D5" s="124" t="s">
        <v>100</v>
      </c>
      <c r="E5" s="32"/>
    </row>
    <row r="6" spans="1:5" ht="12.75">
      <c r="A6" s="59" t="s">
        <v>101</v>
      </c>
      <c r="B6" s="125" t="s">
        <v>69</v>
      </c>
      <c r="C6" s="125" t="s">
        <v>102</v>
      </c>
      <c r="D6" s="125" t="s">
        <v>69</v>
      </c>
      <c r="E6" s="125" t="s">
        <v>102</v>
      </c>
    </row>
    <row r="7" spans="1:5" ht="19.5" customHeight="1">
      <c r="A7" s="126" t="s">
        <v>103</v>
      </c>
      <c r="B7" s="127">
        <v>42124</v>
      </c>
      <c r="C7" s="128">
        <v>100</v>
      </c>
      <c r="D7" s="127">
        <v>44179</v>
      </c>
      <c r="E7" s="128">
        <v>100</v>
      </c>
    </row>
    <row r="8" spans="1:5" ht="12.75">
      <c r="A8" s="129" t="s">
        <v>104</v>
      </c>
      <c r="B8" s="7">
        <v>5999</v>
      </c>
      <c r="C8" s="35">
        <v>14.2</v>
      </c>
      <c r="D8" s="7">
        <v>3990</v>
      </c>
      <c r="E8" s="35">
        <v>9</v>
      </c>
    </row>
    <row r="9" spans="1:5" ht="12.75">
      <c r="A9" s="130" t="s">
        <v>105</v>
      </c>
      <c r="B9" s="7">
        <v>5739</v>
      </c>
      <c r="C9" s="35">
        <v>13.6</v>
      </c>
      <c r="D9" s="7">
        <v>4896</v>
      </c>
      <c r="E9" s="35">
        <v>11.1</v>
      </c>
    </row>
    <row r="10" spans="1:5" ht="12.75">
      <c r="A10" s="131" t="s">
        <v>106</v>
      </c>
      <c r="B10" s="7">
        <v>8177</v>
      </c>
      <c r="C10" s="35">
        <v>19.4</v>
      </c>
      <c r="D10" s="7">
        <v>24486</v>
      </c>
      <c r="E10" s="35">
        <v>55.4</v>
      </c>
    </row>
    <row r="11" spans="1:5" ht="12.75">
      <c r="A11" s="131" t="s">
        <v>107</v>
      </c>
      <c r="B11" s="7">
        <v>22070</v>
      </c>
      <c r="C11" s="35">
        <v>52.4</v>
      </c>
      <c r="D11" s="7">
        <v>10728</v>
      </c>
      <c r="E11" s="35">
        <v>24.3</v>
      </c>
    </row>
    <row r="12" spans="1:5" ht="12.75">
      <c r="A12" s="132" t="s">
        <v>108</v>
      </c>
      <c r="B12" s="134">
        <v>139</v>
      </c>
      <c r="C12" s="119">
        <v>0.3</v>
      </c>
      <c r="D12" s="134">
        <v>79</v>
      </c>
      <c r="E12" s="119">
        <v>0.2</v>
      </c>
    </row>
    <row r="13" spans="1:5" ht="14.25">
      <c r="A13" s="208" t="s">
        <v>270</v>
      </c>
      <c r="B13" s="209"/>
      <c r="C13" s="209"/>
      <c r="D13" s="209"/>
      <c r="E13" s="209"/>
    </row>
    <row r="14" spans="1:5" ht="29.25" customHeight="1">
      <c r="A14" s="180" t="s">
        <v>306</v>
      </c>
      <c r="B14" s="181"/>
      <c r="C14" s="181"/>
      <c r="D14" s="181"/>
      <c r="E14" s="181"/>
    </row>
    <row r="15" spans="1:4" ht="12.75">
      <c r="A15" s="5"/>
      <c r="D15" s="8"/>
    </row>
    <row r="16" spans="1:4" ht="12.75">
      <c r="A16" s="5"/>
      <c r="D16" s="8"/>
    </row>
    <row r="88" spans="1:5" ht="12.75">
      <c r="A88" s="8"/>
      <c r="B88" s="8"/>
      <c r="C88" s="8"/>
      <c r="D88" s="8"/>
      <c r="E88" s="8"/>
    </row>
    <row r="89" spans="1:5" ht="12.75">
      <c r="A89" s="8"/>
      <c r="B89" s="8"/>
      <c r="C89" s="8"/>
      <c r="D89" s="8"/>
      <c r="E89" s="8"/>
    </row>
    <row r="90" spans="1:5" ht="12.75">
      <c r="A90" s="8"/>
      <c r="B90" s="8"/>
      <c r="C90" s="8"/>
      <c r="D90" s="8"/>
      <c r="E90" s="8"/>
    </row>
    <row r="91" spans="1:5" ht="12.75">
      <c r="A91" s="8"/>
      <c r="B91" s="8"/>
      <c r="C91" s="8"/>
      <c r="D91" s="8"/>
      <c r="E91" s="8"/>
    </row>
    <row r="92" spans="1:5" ht="12.75">
      <c r="A92" s="8"/>
      <c r="B92" s="8"/>
      <c r="C92" s="8"/>
      <c r="D92" s="8"/>
      <c r="E92" s="8"/>
    </row>
    <row r="93" spans="1:5" ht="12.75">
      <c r="A93" s="8"/>
      <c r="B93" s="8"/>
      <c r="C93" s="8"/>
      <c r="D93" s="8"/>
      <c r="E93" s="8"/>
    </row>
    <row r="94" spans="1:5" ht="12.75">
      <c r="A94" s="8"/>
      <c r="B94" s="8"/>
      <c r="C94" s="8"/>
      <c r="D94" s="8"/>
      <c r="E94" s="8"/>
    </row>
    <row r="95" spans="1:5" ht="12.75">
      <c r="A95" s="8"/>
      <c r="B95" s="8"/>
      <c r="C95" s="8"/>
      <c r="D95" s="8"/>
      <c r="E95" s="8"/>
    </row>
    <row r="96" spans="1:5" ht="12.75">
      <c r="A96" s="8"/>
      <c r="B96" s="8"/>
      <c r="C96" s="8"/>
      <c r="D96" s="8"/>
      <c r="E96" s="8"/>
    </row>
    <row r="97" spans="1:5" ht="12.75">
      <c r="A97" s="8"/>
      <c r="B97" s="8"/>
      <c r="C97" s="8"/>
      <c r="D97" s="8"/>
      <c r="E97" s="8"/>
    </row>
    <row r="98" spans="1:5" ht="12.75">
      <c r="A98" s="8"/>
      <c r="B98" s="8"/>
      <c r="C98" s="8"/>
      <c r="D98" s="8"/>
      <c r="E98" s="8"/>
    </row>
    <row r="99" spans="1:5" ht="12.75">
      <c r="A99" s="8"/>
      <c r="B99" s="8"/>
      <c r="C99" s="8"/>
      <c r="D99" s="8"/>
      <c r="E99" s="8"/>
    </row>
  </sheetData>
  <mergeCells count="2">
    <mergeCell ref="A13:E13"/>
    <mergeCell ref="A14:E14"/>
  </mergeCells>
  <printOptions horizontalCentered="1"/>
  <pageMargins left="0.75" right="0.75" top="1" bottom="1" header="0" footer="0"/>
  <pageSetup orientation="portrait" r:id="rId1"/>
</worksheet>
</file>

<file path=xl/worksheets/sheet12.xml><?xml version="1.0" encoding="utf-8"?>
<worksheet xmlns="http://schemas.openxmlformats.org/spreadsheetml/2006/main" xmlns:r="http://schemas.openxmlformats.org/officeDocument/2006/relationships">
  <dimension ref="A2:G37"/>
  <sheetViews>
    <sheetView workbookViewId="0" topLeftCell="A1">
      <selection activeCell="A1" sqref="A1"/>
    </sheetView>
  </sheetViews>
  <sheetFormatPr defaultColWidth="9.33203125" defaultRowHeight="12.75"/>
  <cols>
    <col min="1" max="1" width="20.83203125" style="2" customWidth="1"/>
    <col min="2" max="5" width="12.83203125" style="2" customWidth="1"/>
    <col min="6" max="16384" width="9.33203125" style="2" customWidth="1"/>
  </cols>
  <sheetData>
    <row r="2" spans="1:5" ht="12.75">
      <c r="A2" s="55" t="s">
        <v>109</v>
      </c>
      <c r="B2" s="1"/>
      <c r="C2" s="1"/>
      <c r="D2" s="1"/>
      <c r="E2" s="1"/>
    </row>
    <row r="3" spans="1:5" ht="12.75">
      <c r="A3" s="56" t="s">
        <v>110</v>
      </c>
      <c r="B3" s="1"/>
      <c r="C3" s="1"/>
      <c r="D3" s="1"/>
      <c r="E3" s="1"/>
    </row>
    <row r="4" spans="1:5" ht="12.75">
      <c r="A4" s="55" t="s">
        <v>331</v>
      </c>
      <c r="B4" s="1"/>
      <c r="C4" s="1"/>
      <c r="D4" s="1"/>
      <c r="E4" s="1"/>
    </row>
    <row r="5" spans="1:5" ht="12.75">
      <c r="A5" s="55" t="s">
        <v>332</v>
      </c>
      <c r="B5" s="1"/>
      <c r="C5" s="1"/>
      <c r="D5" s="1"/>
      <c r="E5" s="1"/>
    </row>
    <row r="6" spans="1:5" ht="12.75">
      <c r="A6" s="55" t="s">
        <v>333</v>
      </c>
      <c r="B6" s="1"/>
      <c r="C6" s="1"/>
      <c r="D6" s="1"/>
      <c r="E6" s="1"/>
    </row>
    <row r="7" spans="1:5" ht="12.75">
      <c r="A7" s="55" t="s">
        <v>334</v>
      </c>
      <c r="B7" s="1"/>
      <c r="C7" s="1"/>
      <c r="D7" s="1"/>
      <c r="E7" s="1"/>
    </row>
    <row r="8" spans="1:5" ht="25.5">
      <c r="A8" s="190" t="s">
        <v>202</v>
      </c>
      <c r="B8" s="135" t="s">
        <v>201</v>
      </c>
      <c r="C8" s="136"/>
      <c r="D8" s="135" t="s">
        <v>203</v>
      </c>
      <c r="E8" s="137"/>
    </row>
    <row r="9" spans="1:5" ht="12.75">
      <c r="A9" s="191"/>
      <c r="B9" s="125" t="s">
        <v>69</v>
      </c>
      <c r="C9" s="125" t="s">
        <v>102</v>
      </c>
      <c r="D9" s="125" t="s">
        <v>69</v>
      </c>
      <c r="E9" s="125" t="s">
        <v>102</v>
      </c>
    </row>
    <row r="10" spans="1:5" ht="19.5" customHeight="1">
      <c r="A10" s="138" t="s">
        <v>111</v>
      </c>
      <c r="B10" s="139">
        <v>1848</v>
      </c>
      <c r="C10" s="140">
        <v>100</v>
      </c>
      <c r="D10" s="139">
        <v>1055</v>
      </c>
      <c r="E10" s="140">
        <v>100</v>
      </c>
    </row>
    <row r="11" spans="1:7" ht="12.75">
      <c r="A11" s="117" t="s">
        <v>112</v>
      </c>
      <c r="B11" s="4">
        <v>454</v>
      </c>
      <c r="C11" s="35">
        <v>24.6</v>
      </c>
      <c r="D11" s="4">
        <v>211</v>
      </c>
      <c r="E11" s="35">
        <v>20</v>
      </c>
      <c r="G11" s="13"/>
    </row>
    <row r="12" spans="1:7" ht="12.75">
      <c r="A12" s="117" t="s">
        <v>113</v>
      </c>
      <c r="B12" s="4">
        <v>242</v>
      </c>
      <c r="C12" s="35">
        <v>13.1</v>
      </c>
      <c r="D12" s="4">
        <v>148</v>
      </c>
      <c r="E12" s="35">
        <v>14</v>
      </c>
      <c r="G12" s="13"/>
    </row>
    <row r="13" spans="1:5" ht="12.75">
      <c r="A13" s="117" t="s">
        <v>114</v>
      </c>
      <c r="B13" s="4">
        <v>235</v>
      </c>
      <c r="C13" s="35">
        <v>12.7</v>
      </c>
      <c r="D13" s="4">
        <v>120</v>
      </c>
      <c r="E13" s="35">
        <v>11.4</v>
      </c>
    </row>
    <row r="14" spans="1:5" ht="12.75">
      <c r="A14" s="117" t="s">
        <v>115</v>
      </c>
      <c r="B14" s="4">
        <v>222</v>
      </c>
      <c r="C14" s="35">
        <v>12</v>
      </c>
      <c r="D14" s="4">
        <v>74</v>
      </c>
      <c r="E14" s="35">
        <v>7</v>
      </c>
    </row>
    <row r="15" spans="1:5" ht="12.75">
      <c r="A15" s="117" t="s">
        <v>117</v>
      </c>
      <c r="B15" s="4">
        <v>88</v>
      </c>
      <c r="C15" s="35">
        <v>4.8</v>
      </c>
      <c r="D15" s="4">
        <v>28</v>
      </c>
      <c r="E15" s="35">
        <v>2.7</v>
      </c>
    </row>
    <row r="16" spans="1:5" ht="12.75">
      <c r="A16" s="117" t="s">
        <v>116</v>
      </c>
      <c r="B16" s="4">
        <v>81</v>
      </c>
      <c r="C16" s="35">
        <v>4.4</v>
      </c>
      <c r="D16" s="4">
        <v>72</v>
      </c>
      <c r="E16" s="35">
        <v>6.8</v>
      </c>
    </row>
    <row r="17" spans="1:5" ht="12.75">
      <c r="A17" s="117" t="s">
        <v>119</v>
      </c>
      <c r="B17" s="4">
        <v>54</v>
      </c>
      <c r="C17" s="35">
        <v>2.9</v>
      </c>
      <c r="D17" s="4">
        <v>8</v>
      </c>
      <c r="E17" s="35">
        <v>0.8</v>
      </c>
    </row>
    <row r="18" spans="1:5" ht="12.75">
      <c r="A18" s="117" t="s">
        <v>118</v>
      </c>
      <c r="B18" s="4">
        <v>43</v>
      </c>
      <c r="C18" s="35">
        <v>2.3</v>
      </c>
      <c r="D18" s="4">
        <v>33</v>
      </c>
      <c r="E18" s="35">
        <v>3.1</v>
      </c>
    </row>
    <row r="19" spans="1:5" ht="12.75">
      <c r="A19" s="117" t="s">
        <v>120</v>
      </c>
      <c r="B19" s="4">
        <v>38</v>
      </c>
      <c r="C19" s="35">
        <v>2.1</v>
      </c>
      <c r="D19" s="4">
        <v>26</v>
      </c>
      <c r="E19" s="35">
        <v>2.5</v>
      </c>
    </row>
    <row r="20" spans="1:5" ht="12.75">
      <c r="A20" s="117" t="s">
        <v>121</v>
      </c>
      <c r="B20" s="4">
        <v>33</v>
      </c>
      <c r="C20" s="35">
        <v>1.8</v>
      </c>
      <c r="D20" s="4">
        <v>8</v>
      </c>
      <c r="E20" s="35">
        <v>0.8</v>
      </c>
    </row>
    <row r="21" spans="1:5" ht="12.75">
      <c r="A21" s="117" t="s">
        <v>122</v>
      </c>
      <c r="B21" s="4">
        <v>30</v>
      </c>
      <c r="C21" s="35">
        <v>1.6</v>
      </c>
      <c r="D21" s="4">
        <v>14</v>
      </c>
      <c r="E21" s="35">
        <v>1.3</v>
      </c>
    </row>
    <row r="22" spans="1:5" ht="12.75">
      <c r="A22" s="117" t="s">
        <v>239</v>
      </c>
      <c r="B22" s="4">
        <v>28</v>
      </c>
      <c r="C22" s="35">
        <v>1.5</v>
      </c>
      <c r="D22" s="4">
        <v>16</v>
      </c>
      <c r="E22" s="35">
        <v>1.5</v>
      </c>
    </row>
    <row r="23" spans="1:5" ht="12.75">
      <c r="A23" s="117" t="s">
        <v>238</v>
      </c>
      <c r="B23" s="4">
        <v>27</v>
      </c>
      <c r="C23" s="35">
        <v>1.5</v>
      </c>
      <c r="D23" s="4">
        <v>39</v>
      </c>
      <c r="E23" s="35">
        <v>3.7</v>
      </c>
    </row>
    <row r="24" spans="1:5" ht="12.75">
      <c r="A24" s="117" t="s">
        <v>123</v>
      </c>
      <c r="B24" s="4">
        <v>25</v>
      </c>
      <c r="C24" s="35">
        <v>1.4</v>
      </c>
      <c r="D24" s="4">
        <v>10</v>
      </c>
      <c r="E24" s="35">
        <v>0.9</v>
      </c>
    </row>
    <row r="25" spans="1:5" ht="12.75">
      <c r="A25" s="117" t="s">
        <v>217</v>
      </c>
      <c r="B25" s="4">
        <v>25</v>
      </c>
      <c r="C25" s="35">
        <v>1.4</v>
      </c>
      <c r="D25" s="4">
        <v>14</v>
      </c>
      <c r="E25" s="35">
        <v>1.3</v>
      </c>
    </row>
    <row r="26" spans="1:5" ht="12.75">
      <c r="A26" s="117" t="s">
        <v>267</v>
      </c>
      <c r="B26" s="4">
        <v>22</v>
      </c>
      <c r="C26" s="35">
        <v>1.2</v>
      </c>
      <c r="D26" s="4">
        <v>17</v>
      </c>
      <c r="E26" s="35">
        <v>1.6</v>
      </c>
    </row>
    <row r="27" spans="1:5" ht="12.75">
      <c r="A27" s="117" t="s">
        <v>335</v>
      </c>
      <c r="B27" s="4">
        <v>16</v>
      </c>
      <c r="C27" s="35">
        <v>0.9</v>
      </c>
      <c r="D27" s="4">
        <v>6</v>
      </c>
      <c r="E27" s="35">
        <v>0.6</v>
      </c>
    </row>
    <row r="28" spans="1:5" ht="12.75">
      <c r="A28" s="117" t="s">
        <v>216</v>
      </c>
      <c r="B28" s="4">
        <v>15</v>
      </c>
      <c r="C28" s="35">
        <v>0.8</v>
      </c>
      <c r="D28" s="4">
        <v>15</v>
      </c>
      <c r="E28" s="35">
        <v>1.4</v>
      </c>
    </row>
    <row r="29" spans="1:5" ht="12.75">
      <c r="A29" s="117" t="s">
        <v>266</v>
      </c>
      <c r="B29" s="4">
        <v>15</v>
      </c>
      <c r="C29" s="35">
        <v>0.8</v>
      </c>
      <c r="D29" s="4">
        <v>28</v>
      </c>
      <c r="E29" s="35">
        <v>2.7</v>
      </c>
    </row>
    <row r="30" spans="1:5" ht="12.75">
      <c r="A30" s="117"/>
      <c r="B30" s="4"/>
      <c r="C30" s="35"/>
      <c r="D30" s="4"/>
      <c r="E30" s="35"/>
    </row>
    <row r="31" spans="1:5" ht="12.75">
      <c r="A31" s="141" t="s">
        <v>181</v>
      </c>
      <c r="B31" s="4">
        <v>143</v>
      </c>
      <c r="C31" s="35">
        <v>7.7</v>
      </c>
      <c r="D31" s="4">
        <v>105</v>
      </c>
      <c r="E31" s="35">
        <v>10</v>
      </c>
    </row>
    <row r="32" spans="1:5" ht="12.75">
      <c r="A32" s="141"/>
      <c r="B32" s="4"/>
      <c r="C32" s="35"/>
      <c r="D32" s="4"/>
      <c r="E32" s="35"/>
    </row>
    <row r="33" spans="1:5" ht="12.75">
      <c r="A33" s="117" t="s">
        <v>182</v>
      </c>
      <c r="B33" s="142">
        <v>1</v>
      </c>
      <c r="C33" s="35">
        <v>0.1</v>
      </c>
      <c r="D33" s="142">
        <v>38</v>
      </c>
      <c r="E33" s="35">
        <v>3.6</v>
      </c>
    </row>
    <row r="34" spans="1:5" ht="12.75">
      <c r="A34" s="117" t="s">
        <v>183</v>
      </c>
      <c r="B34" s="142">
        <v>11</v>
      </c>
      <c r="C34" s="35">
        <v>0.6</v>
      </c>
      <c r="D34" s="142">
        <v>16</v>
      </c>
      <c r="E34" s="35">
        <v>1.5</v>
      </c>
    </row>
    <row r="35" spans="1:5" ht="12.75">
      <c r="A35" s="118" t="s">
        <v>184</v>
      </c>
      <c r="B35" s="144">
        <v>0</v>
      </c>
      <c r="C35" s="144">
        <v>0</v>
      </c>
      <c r="D35" s="144">
        <v>9</v>
      </c>
      <c r="E35" s="35">
        <v>0.9</v>
      </c>
    </row>
    <row r="36" spans="1:5" ht="26.25" customHeight="1">
      <c r="A36" s="207" t="s">
        <v>336</v>
      </c>
      <c r="B36" s="197"/>
      <c r="C36" s="197"/>
      <c r="D36" s="197"/>
      <c r="E36" s="197"/>
    </row>
    <row r="37" ht="12.75">
      <c r="A37" s="145"/>
    </row>
  </sheetData>
  <mergeCells count="2">
    <mergeCell ref="A8:A9"/>
    <mergeCell ref="A36:E36"/>
  </mergeCells>
  <printOptions/>
  <pageMargins left="1.5" right="0.75" top="1" bottom="1" header="0" footer="0"/>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F22"/>
  <sheetViews>
    <sheetView workbookViewId="0" topLeftCell="A1">
      <selection activeCell="A1" sqref="A1"/>
    </sheetView>
  </sheetViews>
  <sheetFormatPr defaultColWidth="9.33203125" defaultRowHeight="12.75"/>
  <cols>
    <col min="1" max="1" width="10.83203125" style="2" customWidth="1"/>
    <col min="2" max="2" width="36.66015625" style="2" customWidth="1"/>
    <col min="3" max="4" width="14.16015625" style="2" customWidth="1"/>
    <col min="5" max="5" width="12.83203125" style="2" customWidth="1"/>
    <col min="6" max="6" width="14.16015625" style="2" customWidth="1"/>
    <col min="7" max="16384" width="9.33203125" style="2" customWidth="1"/>
  </cols>
  <sheetData>
    <row r="1" ht="12.75">
      <c r="A1" s="21"/>
    </row>
    <row r="2" spans="1:6" ht="12.75">
      <c r="A2" s="55" t="s">
        <v>126</v>
      </c>
      <c r="B2" s="1"/>
      <c r="C2" s="1"/>
      <c r="D2" s="1"/>
      <c r="E2" s="1"/>
      <c r="F2" s="1"/>
    </row>
    <row r="3" spans="1:6" ht="12.75">
      <c r="A3" s="56" t="s">
        <v>127</v>
      </c>
      <c r="B3" s="1"/>
      <c r="C3" s="1"/>
      <c r="D3" s="1"/>
      <c r="E3" s="1"/>
      <c r="F3" s="1"/>
    </row>
    <row r="4" spans="1:6" ht="12.75">
      <c r="A4" s="55" t="s">
        <v>329</v>
      </c>
      <c r="B4" s="1"/>
      <c r="C4" s="1"/>
      <c r="D4" s="1"/>
      <c r="E4" s="1"/>
      <c r="F4" s="1"/>
    </row>
    <row r="5" spans="1:6" ht="12.75">
      <c r="A5" s="146" t="s">
        <v>129</v>
      </c>
      <c r="B5" s="182" t="s">
        <v>167</v>
      </c>
      <c r="C5" s="57" t="s">
        <v>178</v>
      </c>
      <c r="D5" s="25"/>
      <c r="E5" s="58" t="s">
        <v>177</v>
      </c>
      <c r="F5" s="25"/>
    </row>
    <row r="6" spans="1:6" ht="12.75">
      <c r="A6" s="59" t="s">
        <v>128</v>
      </c>
      <c r="B6" s="176"/>
      <c r="C6" s="61" t="s">
        <v>129</v>
      </c>
      <c r="D6" s="114" t="s">
        <v>204</v>
      </c>
      <c r="E6" s="61" t="s">
        <v>129</v>
      </c>
      <c r="F6" s="114" t="s">
        <v>204</v>
      </c>
    </row>
    <row r="7" spans="1:6" ht="12.75">
      <c r="A7" s="147">
        <v>1</v>
      </c>
      <c r="B7" s="148" t="s">
        <v>132</v>
      </c>
      <c r="C7" s="7">
        <v>25845</v>
      </c>
      <c r="D7" s="4">
        <v>695754</v>
      </c>
      <c r="E7" s="11">
        <v>257.2</v>
      </c>
      <c r="F7" s="11">
        <v>245.8</v>
      </c>
    </row>
    <row r="8" spans="1:6" ht="12.75">
      <c r="A8" s="147">
        <v>2</v>
      </c>
      <c r="B8" s="148" t="s">
        <v>133</v>
      </c>
      <c r="C8" s="7">
        <v>19574</v>
      </c>
      <c r="D8" s="4">
        <v>558847</v>
      </c>
      <c r="E8" s="11">
        <v>194.8</v>
      </c>
      <c r="F8" s="11">
        <v>194.4</v>
      </c>
    </row>
    <row r="9" spans="1:6" ht="12.75">
      <c r="A9" s="147">
        <v>3</v>
      </c>
      <c r="B9" s="148" t="s">
        <v>134</v>
      </c>
      <c r="C9" s="7">
        <v>5412</v>
      </c>
      <c r="D9" s="4">
        <v>163010</v>
      </c>
      <c r="E9" s="11">
        <v>53.8</v>
      </c>
      <c r="F9" s="11">
        <v>57.4</v>
      </c>
    </row>
    <row r="10" spans="1:6" ht="12.75">
      <c r="A10" s="149">
        <v>4</v>
      </c>
      <c r="B10" s="150" t="s">
        <v>218</v>
      </c>
      <c r="C10" s="151">
        <v>4427</v>
      </c>
      <c r="D10" s="152">
        <v>125500</v>
      </c>
      <c r="E10" s="11">
        <v>44</v>
      </c>
      <c r="F10" s="153">
        <v>43.2</v>
      </c>
    </row>
    <row r="11" spans="1:6" ht="12.75">
      <c r="A11" s="147">
        <v>5</v>
      </c>
      <c r="B11" s="148" t="s">
        <v>219</v>
      </c>
      <c r="C11" s="7">
        <v>3278</v>
      </c>
      <c r="D11" s="4">
        <v>102303</v>
      </c>
      <c r="E11" s="11">
        <v>32.6</v>
      </c>
      <c r="F11" s="11">
        <v>35.7</v>
      </c>
    </row>
    <row r="12" spans="1:6" ht="12.75">
      <c r="A12" s="149">
        <v>6</v>
      </c>
      <c r="B12" s="148" t="s">
        <v>135</v>
      </c>
      <c r="C12" s="7">
        <v>2620</v>
      </c>
      <c r="D12" s="4">
        <v>73119</v>
      </c>
      <c r="E12" s="11">
        <v>26.1</v>
      </c>
      <c r="F12" s="11">
        <v>25.1</v>
      </c>
    </row>
    <row r="13" spans="1:6" ht="12.75">
      <c r="A13" s="149">
        <v>7</v>
      </c>
      <c r="B13" s="148" t="s">
        <v>220</v>
      </c>
      <c r="C13" s="7">
        <v>2114</v>
      </c>
      <c r="D13" s="4">
        <v>58785</v>
      </c>
      <c r="E13" s="11">
        <v>21</v>
      </c>
      <c r="F13" s="11">
        <v>18.9</v>
      </c>
    </row>
    <row r="14" spans="1:6" ht="12.75">
      <c r="A14" s="147">
        <v>8</v>
      </c>
      <c r="B14" s="148" t="s">
        <v>168</v>
      </c>
      <c r="C14" s="7">
        <v>1932</v>
      </c>
      <c r="D14" s="4">
        <v>65984</v>
      </c>
      <c r="E14" s="11">
        <v>19.2</v>
      </c>
      <c r="F14" s="11">
        <v>21.8</v>
      </c>
    </row>
    <row r="15" spans="1:6" ht="12.75">
      <c r="A15" s="147">
        <v>9</v>
      </c>
      <c r="B15" s="49" t="s">
        <v>137</v>
      </c>
      <c r="C15" s="7">
        <v>1655</v>
      </c>
      <c r="D15" s="4">
        <v>41018</v>
      </c>
      <c r="E15" s="11">
        <v>16.5</v>
      </c>
      <c r="F15" s="11">
        <v>13.9</v>
      </c>
    </row>
    <row r="16" spans="1:6" ht="12.75">
      <c r="A16" s="147">
        <v>10</v>
      </c>
      <c r="B16" s="49" t="s">
        <v>136</v>
      </c>
      <c r="C16" s="7">
        <v>1018</v>
      </c>
      <c r="D16" s="4">
        <v>30646</v>
      </c>
      <c r="E16" s="36">
        <v>10.1</v>
      </c>
      <c r="F16" s="11">
        <v>10.8</v>
      </c>
    </row>
    <row r="17" spans="1:6" ht="19.5" customHeight="1">
      <c r="A17" s="177" t="s">
        <v>213</v>
      </c>
      <c r="B17" s="178"/>
      <c r="C17" s="154">
        <v>67875</v>
      </c>
      <c r="D17" s="154">
        <v>1914966</v>
      </c>
      <c r="E17" s="19">
        <v>675.3</v>
      </c>
      <c r="F17" s="96">
        <v>671.2</v>
      </c>
    </row>
    <row r="18" spans="1:6" ht="19.5" customHeight="1">
      <c r="A18" s="177" t="s">
        <v>214</v>
      </c>
      <c r="B18" s="178"/>
      <c r="C18" s="154">
        <v>18431</v>
      </c>
      <c r="D18" s="154">
        <v>532896</v>
      </c>
      <c r="E18" s="19">
        <v>183.4</v>
      </c>
      <c r="F18" s="96">
        <v>186.8</v>
      </c>
    </row>
    <row r="19" spans="1:6" ht="19.5" customHeight="1">
      <c r="A19" s="177" t="s">
        <v>103</v>
      </c>
      <c r="B19" s="178"/>
      <c r="C19" s="155">
        <v>86306</v>
      </c>
      <c r="D19" s="155">
        <v>2447862</v>
      </c>
      <c r="E19" s="11">
        <v>858.7</v>
      </c>
      <c r="F19" s="156">
        <v>848.5</v>
      </c>
    </row>
    <row r="20" spans="1:6" ht="20.25" customHeight="1">
      <c r="A20" s="192" t="s">
        <v>224</v>
      </c>
      <c r="B20" s="193"/>
      <c r="C20" s="193"/>
      <c r="D20" s="193"/>
      <c r="E20" s="193"/>
      <c r="F20" s="193"/>
    </row>
    <row r="21" spans="1:6" ht="25.5" customHeight="1">
      <c r="A21" s="189" t="s">
        <v>330</v>
      </c>
      <c r="B21" s="175"/>
      <c r="C21" s="175"/>
      <c r="D21" s="175"/>
      <c r="E21" s="175"/>
      <c r="F21" s="175"/>
    </row>
    <row r="22" ht="12.75">
      <c r="A22" s="5"/>
    </row>
  </sheetData>
  <mergeCells count="6">
    <mergeCell ref="A20:F20"/>
    <mergeCell ref="A21:F21"/>
    <mergeCell ref="B5:B6"/>
    <mergeCell ref="A17:B17"/>
    <mergeCell ref="A18:B18"/>
    <mergeCell ref="A19:B19"/>
  </mergeCells>
  <printOptions/>
  <pageMargins left="0.75" right="0.75" top="1" bottom="1" header="0" footer="0"/>
  <pageSetup fitToHeight="1" fitToWidth="1" orientation="portrait" scale="97" r:id="rId1"/>
</worksheet>
</file>

<file path=xl/worksheets/sheet14.xml><?xml version="1.0" encoding="utf-8"?>
<worksheet xmlns="http://schemas.openxmlformats.org/spreadsheetml/2006/main" xmlns:r="http://schemas.openxmlformats.org/officeDocument/2006/relationships">
  <sheetPr>
    <pageSetUpPr fitToPage="1"/>
  </sheetPr>
  <dimension ref="A2:Q27"/>
  <sheetViews>
    <sheetView workbookViewId="0" topLeftCell="A1">
      <selection activeCell="A1" sqref="A1"/>
    </sheetView>
  </sheetViews>
  <sheetFormatPr defaultColWidth="9.33203125" defaultRowHeight="12.75"/>
  <cols>
    <col min="1" max="1" width="34.66015625" style="2" customWidth="1"/>
    <col min="2" max="8" width="10.5" style="2" bestFit="1" customWidth="1"/>
    <col min="9" max="9" width="9.16015625" style="2" bestFit="1" customWidth="1"/>
    <col min="10" max="10" width="10.5" style="2" bestFit="1" customWidth="1"/>
    <col min="11" max="12" width="8.16015625" style="2" customWidth="1"/>
    <col min="13" max="13" width="10.33203125" style="2" bestFit="1" customWidth="1"/>
    <col min="14" max="16384" width="9.33203125" style="2" customWidth="1"/>
  </cols>
  <sheetData>
    <row r="2" spans="1:13" ht="12.75">
      <c r="A2" s="55" t="s">
        <v>130</v>
      </c>
      <c r="B2" s="1"/>
      <c r="C2" s="1"/>
      <c r="D2" s="1"/>
      <c r="E2" s="1"/>
      <c r="F2" s="1"/>
      <c r="G2" s="1"/>
      <c r="H2" s="1"/>
      <c r="I2" s="1"/>
      <c r="J2" s="1"/>
      <c r="K2" s="1"/>
      <c r="L2" s="1"/>
      <c r="M2" s="1"/>
    </row>
    <row r="3" spans="1:13" ht="12.75">
      <c r="A3" s="56" t="s">
        <v>131</v>
      </c>
      <c r="B3" s="1"/>
      <c r="C3" s="1"/>
      <c r="D3" s="1"/>
      <c r="E3" s="1"/>
      <c r="F3" s="1"/>
      <c r="G3" s="1"/>
      <c r="H3" s="1"/>
      <c r="I3" s="1"/>
      <c r="J3" s="1"/>
      <c r="K3" s="1"/>
      <c r="L3" s="1"/>
      <c r="M3" s="1"/>
    </row>
    <row r="4" spans="1:13" ht="12.75">
      <c r="A4" s="55" t="s">
        <v>292</v>
      </c>
      <c r="B4" s="1"/>
      <c r="C4" s="1"/>
      <c r="D4" s="1"/>
      <c r="E4" s="1"/>
      <c r="F4" s="1"/>
      <c r="G4" s="1"/>
      <c r="H4" s="1"/>
      <c r="I4" s="1"/>
      <c r="J4" s="1"/>
      <c r="K4" s="1"/>
      <c r="L4" s="1"/>
      <c r="M4" s="1"/>
    </row>
    <row r="5" spans="1:17" ht="12.75">
      <c r="A5" s="182" t="s">
        <v>167</v>
      </c>
      <c r="B5" s="57" t="s">
        <v>67</v>
      </c>
      <c r="C5" s="24"/>
      <c r="D5" s="25"/>
      <c r="E5" s="58" t="s">
        <v>31</v>
      </c>
      <c r="F5" s="24"/>
      <c r="G5" s="25"/>
      <c r="H5" s="58" t="s">
        <v>32</v>
      </c>
      <c r="I5" s="24"/>
      <c r="J5" s="25"/>
      <c r="K5" s="58" t="s">
        <v>193</v>
      </c>
      <c r="L5" s="24"/>
      <c r="M5" s="25"/>
      <c r="O5" s="159"/>
      <c r="P5" s="159"/>
      <c r="Q5" s="159"/>
    </row>
    <row r="6" spans="1:17" ht="12.75">
      <c r="A6" s="176"/>
      <c r="B6" s="114" t="s">
        <v>103</v>
      </c>
      <c r="C6" s="114" t="s">
        <v>124</v>
      </c>
      <c r="D6" s="114" t="s">
        <v>125</v>
      </c>
      <c r="E6" s="114" t="s">
        <v>103</v>
      </c>
      <c r="F6" s="114" t="s">
        <v>124</v>
      </c>
      <c r="G6" s="114" t="s">
        <v>125</v>
      </c>
      <c r="H6" s="114" t="s">
        <v>103</v>
      </c>
      <c r="I6" s="114" t="s">
        <v>124</v>
      </c>
      <c r="J6" s="114" t="s">
        <v>125</v>
      </c>
      <c r="K6" s="114" t="s">
        <v>103</v>
      </c>
      <c r="L6" s="114" t="s">
        <v>124</v>
      </c>
      <c r="M6" s="114" t="s">
        <v>125</v>
      </c>
      <c r="O6" s="159"/>
      <c r="P6" s="159"/>
      <c r="Q6" s="159"/>
    </row>
    <row r="7" spans="1:17" ht="12.75">
      <c r="A7" s="148" t="str">
        <f>'[1]DataTab2.12'!B3</f>
        <v>Diseases of the Heart</v>
      </c>
      <c r="B7" s="205">
        <v>25845</v>
      </c>
      <c r="C7" s="205">
        <v>12569</v>
      </c>
      <c r="D7" s="205">
        <v>13276</v>
      </c>
      <c r="E7" s="205">
        <v>21919</v>
      </c>
      <c r="F7" s="205">
        <v>10641</v>
      </c>
      <c r="G7" s="205">
        <v>11278</v>
      </c>
      <c r="H7" s="205">
        <v>3719</v>
      </c>
      <c r="I7" s="205">
        <v>1818</v>
      </c>
      <c r="J7" s="205">
        <v>1901</v>
      </c>
      <c r="K7" s="87">
        <v>193</v>
      </c>
      <c r="L7" s="87">
        <v>104</v>
      </c>
      <c r="M7" s="87">
        <v>89</v>
      </c>
      <c r="O7" s="13"/>
      <c r="P7" s="13"/>
      <c r="Q7" s="13"/>
    </row>
    <row r="8" spans="1:17" ht="12.75">
      <c r="A8" s="148" t="str">
        <f>'[1]DataTab2.12'!B4</f>
        <v>Cancer</v>
      </c>
      <c r="B8" s="205">
        <v>19574</v>
      </c>
      <c r="C8" s="205">
        <v>10107</v>
      </c>
      <c r="D8" s="205">
        <v>9467</v>
      </c>
      <c r="E8" s="205">
        <v>16817</v>
      </c>
      <c r="F8" s="205">
        <v>8697</v>
      </c>
      <c r="G8" s="205">
        <v>8120</v>
      </c>
      <c r="H8" s="205">
        <v>2559</v>
      </c>
      <c r="I8" s="205">
        <v>1324</v>
      </c>
      <c r="J8" s="205">
        <v>1235</v>
      </c>
      <c r="K8" s="20">
        <v>191</v>
      </c>
      <c r="L8" s="20">
        <v>81</v>
      </c>
      <c r="M8" s="20">
        <v>110</v>
      </c>
      <c r="O8" s="13"/>
      <c r="P8" s="13"/>
      <c r="Q8" s="13"/>
    </row>
    <row r="9" spans="1:17" ht="12.75">
      <c r="A9" s="148" t="str">
        <f>'[1]DataTab2.12'!B5</f>
        <v>Stroke</v>
      </c>
      <c r="B9" s="205">
        <v>5412</v>
      </c>
      <c r="C9" s="205">
        <v>2084</v>
      </c>
      <c r="D9" s="205">
        <v>3328</v>
      </c>
      <c r="E9" s="205">
        <v>4663</v>
      </c>
      <c r="F9" s="205">
        <v>1765</v>
      </c>
      <c r="G9" s="205">
        <v>2898</v>
      </c>
      <c r="H9" s="205">
        <v>688</v>
      </c>
      <c r="I9" s="205">
        <v>291</v>
      </c>
      <c r="J9" s="205">
        <v>397</v>
      </c>
      <c r="K9" s="20">
        <v>53</v>
      </c>
      <c r="L9" s="20">
        <v>24</v>
      </c>
      <c r="M9" s="20">
        <v>29</v>
      </c>
      <c r="O9" s="13"/>
      <c r="P9" s="13"/>
      <c r="Q9" s="13"/>
    </row>
    <row r="10" spans="1:17" ht="15" customHeight="1">
      <c r="A10" s="148" t="str">
        <f>'[1]DataTab2.12'!B6</f>
        <v>Accidents</v>
      </c>
      <c r="B10" s="205">
        <v>3278</v>
      </c>
      <c r="C10" s="205">
        <v>2045</v>
      </c>
      <c r="D10" s="205">
        <v>1232</v>
      </c>
      <c r="E10" s="205">
        <v>2747</v>
      </c>
      <c r="F10" s="205">
        <v>1707</v>
      </c>
      <c r="G10" s="205">
        <v>1040</v>
      </c>
      <c r="H10" s="205">
        <v>478</v>
      </c>
      <c r="I10" s="205">
        <v>310</v>
      </c>
      <c r="J10" s="205">
        <v>168</v>
      </c>
      <c r="K10" s="20">
        <v>50</v>
      </c>
      <c r="L10" s="20">
        <v>26</v>
      </c>
      <c r="M10" s="20">
        <v>24</v>
      </c>
      <c r="O10" s="13"/>
      <c r="P10" s="13"/>
      <c r="Q10" s="13"/>
    </row>
    <row r="11" spans="1:17" ht="25.5">
      <c r="A11" s="150" t="str">
        <f>'[1]DataTab2.12'!B7</f>
        <v>Chronic lower respiratory diseases</v>
      </c>
      <c r="B11" s="205">
        <v>4427</v>
      </c>
      <c r="C11" s="205">
        <v>2153</v>
      </c>
      <c r="D11" s="205">
        <v>2274</v>
      </c>
      <c r="E11" s="205">
        <v>4091</v>
      </c>
      <c r="F11" s="205">
        <v>1962</v>
      </c>
      <c r="G11" s="205">
        <v>2129</v>
      </c>
      <c r="H11" s="205">
        <v>302</v>
      </c>
      <c r="I11" s="205">
        <v>171</v>
      </c>
      <c r="J11" s="205">
        <v>131</v>
      </c>
      <c r="K11" s="20">
        <v>34</v>
      </c>
      <c r="L11" s="20">
        <v>20</v>
      </c>
      <c r="M11" s="20">
        <v>14</v>
      </c>
      <c r="O11" s="13"/>
      <c r="P11" s="13"/>
      <c r="Q11" s="13"/>
    </row>
    <row r="12" spans="1:17" ht="12.75">
      <c r="A12" s="148" t="str">
        <f>'[1]DataTab2.12'!B8</f>
        <v>Diabetes Mellitus</v>
      </c>
      <c r="B12" s="205">
        <v>2620</v>
      </c>
      <c r="C12" s="205">
        <v>1256</v>
      </c>
      <c r="D12" s="205">
        <v>1364</v>
      </c>
      <c r="E12" s="205">
        <v>2168</v>
      </c>
      <c r="F12" s="205">
        <v>1067</v>
      </c>
      <c r="G12" s="205">
        <v>1101</v>
      </c>
      <c r="H12" s="205">
        <v>408</v>
      </c>
      <c r="I12" s="205">
        <v>173</v>
      </c>
      <c r="J12" s="205">
        <v>235</v>
      </c>
      <c r="K12" s="20">
        <v>41</v>
      </c>
      <c r="L12" s="20">
        <v>16</v>
      </c>
      <c r="M12" s="20">
        <v>25</v>
      </c>
      <c r="O12" s="13"/>
      <c r="P12" s="13"/>
      <c r="Q12" s="13"/>
    </row>
    <row r="13" spans="1:17" ht="12.75">
      <c r="A13" s="148" t="str">
        <f>'[1]DataTab2.12'!B9</f>
        <v>Pneumonia and Influenza</v>
      </c>
      <c r="B13" s="205">
        <v>1932</v>
      </c>
      <c r="C13" s="205">
        <v>842</v>
      </c>
      <c r="D13" s="205">
        <v>1090</v>
      </c>
      <c r="E13" s="205">
        <v>1688</v>
      </c>
      <c r="F13" s="205">
        <v>717</v>
      </c>
      <c r="G13" s="205">
        <v>971</v>
      </c>
      <c r="H13" s="205">
        <v>226</v>
      </c>
      <c r="I13" s="205">
        <v>115</v>
      </c>
      <c r="J13" s="205">
        <v>111</v>
      </c>
      <c r="K13" s="20">
        <v>17</v>
      </c>
      <c r="L13" s="20">
        <v>9</v>
      </c>
      <c r="M13" s="20">
        <v>8</v>
      </c>
      <c r="O13" s="13"/>
      <c r="P13" s="13"/>
      <c r="Q13" s="13"/>
    </row>
    <row r="14" spans="1:17" ht="12.75">
      <c r="A14" s="150" t="str">
        <f>'[1]DataTab2.12'!B10</f>
        <v>Chronic Liver Disease &amp; Cirrhosis</v>
      </c>
      <c r="B14" s="205">
        <v>991</v>
      </c>
      <c r="C14" s="205">
        <v>650</v>
      </c>
      <c r="D14" s="205">
        <v>341</v>
      </c>
      <c r="E14" s="205">
        <v>807</v>
      </c>
      <c r="F14" s="205">
        <v>523</v>
      </c>
      <c r="G14" s="205">
        <v>284</v>
      </c>
      <c r="H14" s="205">
        <v>166</v>
      </c>
      <c r="I14" s="205">
        <v>118</v>
      </c>
      <c r="J14" s="205">
        <v>48</v>
      </c>
      <c r="K14" s="20">
        <v>18</v>
      </c>
      <c r="L14" s="20">
        <v>9</v>
      </c>
      <c r="M14" s="20">
        <v>9</v>
      </c>
      <c r="O14" s="13"/>
      <c r="P14" s="13"/>
      <c r="Q14" s="13"/>
    </row>
    <row r="15" spans="1:17" ht="12.75">
      <c r="A15" s="148" t="str">
        <f>'[1]DataTab2.12'!B11</f>
        <v>Suicide</v>
      </c>
      <c r="B15" s="205">
        <v>1018</v>
      </c>
      <c r="C15" s="205">
        <v>816</v>
      </c>
      <c r="D15" s="205">
        <v>202</v>
      </c>
      <c r="E15" s="205">
        <v>911</v>
      </c>
      <c r="F15" s="205">
        <v>729</v>
      </c>
      <c r="G15" s="205">
        <v>182</v>
      </c>
      <c r="H15" s="205">
        <v>91</v>
      </c>
      <c r="I15" s="205">
        <v>76</v>
      </c>
      <c r="J15" s="205">
        <v>15</v>
      </c>
      <c r="K15" s="20">
        <v>14</v>
      </c>
      <c r="L15" s="20">
        <v>9</v>
      </c>
      <c r="M15" s="20">
        <v>5</v>
      </c>
      <c r="O15" s="13"/>
      <c r="P15" s="13"/>
      <c r="Q15" s="13"/>
    </row>
    <row r="16" spans="1:17" ht="12.75">
      <c r="A16" s="148" t="str">
        <f>'[1]DataTab2.12'!B12</f>
        <v>Homicide</v>
      </c>
      <c r="B16" s="205">
        <v>644</v>
      </c>
      <c r="C16" s="205">
        <v>508</v>
      </c>
      <c r="D16" s="205">
        <v>136</v>
      </c>
      <c r="E16" s="205">
        <v>180</v>
      </c>
      <c r="F16" s="205">
        <v>117</v>
      </c>
      <c r="G16" s="205">
        <v>63</v>
      </c>
      <c r="H16" s="205">
        <v>458</v>
      </c>
      <c r="I16" s="205">
        <v>386</v>
      </c>
      <c r="J16" s="205">
        <v>72</v>
      </c>
      <c r="K16" s="20">
        <v>6</v>
      </c>
      <c r="L16" s="20">
        <v>5</v>
      </c>
      <c r="M16" s="20">
        <v>1</v>
      </c>
      <c r="O16" s="13"/>
      <c r="P16" s="13"/>
      <c r="Q16" s="13"/>
    </row>
    <row r="17" spans="1:17" ht="12.75">
      <c r="A17" s="148"/>
      <c r="B17" s="88"/>
      <c r="C17" s="88"/>
      <c r="D17" s="88"/>
      <c r="E17" s="88"/>
      <c r="F17" s="88"/>
      <c r="G17" s="88"/>
      <c r="H17" s="88"/>
      <c r="I17" s="88"/>
      <c r="J17" s="88"/>
      <c r="K17" s="88"/>
      <c r="L17" s="88"/>
      <c r="M17" s="88"/>
      <c r="O17" s="13"/>
      <c r="P17" s="13"/>
      <c r="Q17" s="13"/>
    </row>
    <row r="18" spans="1:17" ht="12.75">
      <c r="A18" s="206" t="str">
        <f>'[1]DataTab2.12'!B18</f>
        <v>Totals </v>
      </c>
      <c r="B18" s="205">
        <v>86306</v>
      </c>
      <c r="C18" s="205">
        <v>42124</v>
      </c>
      <c r="D18" s="205">
        <v>44179</v>
      </c>
      <c r="E18" s="205">
        <v>73258</v>
      </c>
      <c r="F18" s="205">
        <v>35411</v>
      </c>
      <c r="G18" s="205">
        <v>37847</v>
      </c>
      <c r="H18" s="205">
        <v>12207</v>
      </c>
      <c r="I18" s="205">
        <v>6308</v>
      </c>
      <c r="J18" s="205">
        <v>5898</v>
      </c>
      <c r="K18" s="87">
        <v>791</v>
      </c>
      <c r="L18" s="87">
        <v>380</v>
      </c>
      <c r="M18" s="87">
        <v>411</v>
      </c>
      <c r="O18" s="13"/>
      <c r="P18" s="13"/>
      <c r="Q18" s="13"/>
    </row>
    <row r="19" spans="1:13" ht="12.75">
      <c r="A19" s="204" t="s">
        <v>139</v>
      </c>
      <c r="B19" s="193"/>
      <c r="C19" s="193"/>
      <c r="D19" s="193"/>
      <c r="E19" s="193"/>
      <c r="F19" s="193"/>
      <c r="G19" s="193"/>
      <c r="H19" s="193"/>
      <c r="I19" s="193"/>
      <c r="J19" s="193"/>
      <c r="K19" s="193"/>
      <c r="L19" s="193"/>
      <c r="M19" s="193"/>
    </row>
    <row r="20" spans="1:13" ht="12.75">
      <c r="A20" s="184" t="s">
        <v>306</v>
      </c>
      <c r="B20" s="185"/>
      <c r="C20" s="185"/>
      <c r="D20" s="185"/>
      <c r="E20" s="185"/>
      <c r="F20" s="185"/>
      <c r="G20" s="185"/>
      <c r="H20" s="185"/>
      <c r="I20" s="185"/>
      <c r="J20" s="185"/>
      <c r="K20" s="185"/>
      <c r="L20" s="185"/>
      <c r="M20" s="185"/>
    </row>
    <row r="24" ht="12.75">
      <c r="A24" s="89"/>
    </row>
    <row r="25" ht="12.75">
      <c r="A25" s="111"/>
    </row>
    <row r="26" ht="12.75">
      <c r="A26" s="111"/>
    </row>
    <row r="27" ht="12.75">
      <c r="A27" s="111"/>
    </row>
  </sheetData>
  <mergeCells count="3">
    <mergeCell ref="A5:A6"/>
    <mergeCell ref="A19:M19"/>
    <mergeCell ref="A20:M20"/>
  </mergeCells>
  <printOptions horizontalCentered="1"/>
  <pageMargins left="0.75" right="0" top="1" bottom="1" header="0" footer="0"/>
  <pageSetup fitToHeight="1" fitToWidth="1" orientation="portrait" scale="69" r:id="rId1"/>
</worksheet>
</file>

<file path=xl/worksheets/sheet15.xml><?xml version="1.0" encoding="utf-8"?>
<worksheet xmlns="http://schemas.openxmlformats.org/spreadsheetml/2006/main" xmlns:r="http://schemas.openxmlformats.org/officeDocument/2006/relationships">
  <sheetPr>
    <pageSetUpPr fitToPage="1"/>
  </sheetPr>
  <dimension ref="A1:P29"/>
  <sheetViews>
    <sheetView workbookViewId="0" topLeftCell="A1">
      <selection activeCell="A1" sqref="A1"/>
    </sheetView>
  </sheetViews>
  <sheetFormatPr defaultColWidth="9.33203125" defaultRowHeight="12.75"/>
  <cols>
    <col min="1" max="1" width="35.83203125" style="2" customWidth="1"/>
    <col min="2" max="2" width="10.83203125" style="2" bestFit="1" customWidth="1"/>
    <col min="3" max="3" width="10" style="2" bestFit="1" customWidth="1"/>
    <col min="4" max="4" width="10.5" style="2" bestFit="1" customWidth="1"/>
    <col min="5" max="6" width="10" style="2" bestFit="1" customWidth="1"/>
    <col min="7" max="7" width="10.5" style="2" bestFit="1" customWidth="1"/>
    <col min="8" max="8" width="10" style="2" bestFit="1" customWidth="1"/>
    <col min="9" max="9" width="9.16015625" style="2" bestFit="1" customWidth="1"/>
    <col min="10" max="10" width="10.5" style="2" bestFit="1" customWidth="1"/>
    <col min="11" max="13" width="9.66015625" style="2" bestFit="1" customWidth="1"/>
    <col min="14" max="16" width="9.5" style="2" bestFit="1" customWidth="1"/>
    <col min="17" max="16384" width="9.33203125" style="2" customWidth="1"/>
  </cols>
  <sheetData>
    <row r="1" ht="12.75">
      <c r="A1" s="21"/>
    </row>
    <row r="2" spans="1:10" ht="12.75">
      <c r="A2" s="55" t="s">
        <v>140</v>
      </c>
      <c r="B2" s="1"/>
      <c r="C2" s="1"/>
      <c r="D2" s="1"/>
      <c r="E2" s="1"/>
      <c r="F2" s="1"/>
      <c r="G2" s="1"/>
      <c r="H2" s="1"/>
      <c r="I2" s="1"/>
      <c r="J2" s="1"/>
    </row>
    <row r="3" spans="1:10" ht="12.75">
      <c r="A3" s="56" t="s">
        <v>262</v>
      </c>
      <c r="B3" s="1"/>
      <c r="C3" s="1"/>
      <c r="D3" s="1"/>
      <c r="E3" s="1"/>
      <c r="F3" s="1"/>
      <c r="G3" s="1"/>
      <c r="H3" s="1"/>
      <c r="I3" s="1"/>
      <c r="J3" s="1"/>
    </row>
    <row r="4" spans="1:10" ht="12.75">
      <c r="A4" s="55" t="s">
        <v>292</v>
      </c>
      <c r="B4" s="1"/>
      <c r="C4" s="1"/>
      <c r="D4" s="1"/>
      <c r="E4" s="1"/>
      <c r="F4" s="1"/>
      <c r="G4" s="1"/>
      <c r="H4" s="1"/>
      <c r="I4" s="1"/>
      <c r="J4" s="1"/>
    </row>
    <row r="5" spans="1:10" ht="12.75">
      <c r="A5" s="182" t="s">
        <v>167</v>
      </c>
      <c r="B5" s="57" t="s">
        <v>67</v>
      </c>
      <c r="C5" s="24"/>
      <c r="D5" s="25"/>
      <c r="E5" s="58" t="s">
        <v>31</v>
      </c>
      <c r="F5" s="24"/>
      <c r="G5" s="25"/>
      <c r="H5" s="58" t="s">
        <v>32</v>
      </c>
      <c r="I5" s="24"/>
      <c r="J5" s="25"/>
    </row>
    <row r="6" spans="1:10" ht="12.75">
      <c r="A6" s="176"/>
      <c r="B6" s="114" t="s">
        <v>103</v>
      </c>
      <c r="C6" s="114" t="s">
        <v>124</v>
      </c>
      <c r="D6" s="114" t="s">
        <v>125</v>
      </c>
      <c r="E6" s="114" t="s">
        <v>103</v>
      </c>
      <c r="F6" s="114" t="s">
        <v>124</v>
      </c>
      <c r="G6" s="114" t="s">
        <v>125</v>
      </c>
      <c r="H6" s="114" t="s">
        <v>103</v>
      </c>
      <c r="I6" s="114" t="s">
        <v>124</v>
      </c>
      <c r="J6" s="114" t="s">
        <v>125</v>
      </c>
    </row>
    <row r="7" spans="1:10" ht="12.75">
      <c r="A7" s="23"/>
      <c r="B7" s="161"/>
      <c r="C7" s="161"/>
      <c r="D7" s="161"/>
      <c r="E7" s="161"/>
      <c r="F7" s="161"/>
      <c r="G7" s="161"/>
      <c r="H7" s="161"/>
      <c r="I7" s="161"/>
      <c r="J7" s="161"/>
    </row>
    <row r="8" spans="1:10" ht="12.75">
      <c r="A8" s="148" t="s">
        <v>132</v>
      </c>
      <c r="B8" s="35">
        <v>256.4</v>
      </c>
      <c r="C8" s="35">
        <v>253.8</v>
      </c>
      <c r="D8" s="35">
        <v>258.9</v>
      </c>
      <c r="E8" s="35">
        <v>264.6</v>
      </c>
      <c r="F8" s="35">
        <v>260.1</v>
      </c>
      <c r="G8" s="35">
        <v>269.1</v>
      </c>
      <c r="H8" s="35">
        <v>249.5</v>
      </c>
      <c r="I8" s="35">
        <v>257.1</v>
      </c>
      <c r="J8" s="116">
        <v>242.6</v>
      </c>
    </row>
    <row r="9" spans="1:10" ht="12.75">
      <c r="A9" s="148" t="s">
        <v>133</v>
      </c>
      <c r="B9" s="35">
        <v>194.2</v>
      </c>
      <c r="C9" s="35">
        <v>204.1</v>
      </c>
      <c r="D9" s="35">
        <v>184.6</v>
      </c>
      <c r="E9" s="35">
        <v>203</v>
      </c>
      <c r="F9" s="35">
        <v>212.5</v>
      </c>
      <c r="G9" s="35">
        <v>193.8</v>
      </c>
      <c r="H9" s="35">
        <v>171.7</v>
      </c>
      <c r="I9" s="35">
        <v>187.3</v>
      </c>
      <c r="J9" s="116">
        <v>157.6</v>
      </c>
    </row>
    <row r="10" spans="1:10" ht="12.75">
      <c r="A10" s="148" t="s">
        <v>134</v>
      </c>
      <c r="B10" s="35">
        <v>53.7</v>
      </c>
      <c r="C10" s="35">
        <v>42.1</v>
      </c>
      <c r="D10" s="35">
        <v>64.9</v>
      </c>
      <c r="E10" s="35">
        <v>56.3</v>
      </c>
      <c r="F10" s="35">
        <v>43.1</v>
      </c>
      <c r="G10" s="35">
        <v>69.1</v>
      </c>
      <c r="H10" s="35">
        <v>46.2</v>
      </c>
      <c r="I10" s="35">
        <v>41.2</v>
      </c>
      <c r="J10" s="116">
        <v>50.7</v>
      </c>
    </row>
    <row r="11" spans="1:10" ht="12.75">
      <c r="A11" s="148" t="s">
        <v>219</v>
      </c>
      <c r="B11" s="35">
        <v>32.5</v>
      </c>
      <c r="C11" s="35">
        <v>41.3</v>
      </c>
      <c r="D11" s="35">
        <v>24</v>
      </c>
      <c r="E11" s="35">
        <v>33.2</v>
      </c>
      <c r="F11" s="35">
        <v>41.7</v>
      </c>
      <c r="G11" s="35">
        <v>24.8</v>
      </c>
      <c r="H11" s="35">
        <v>32.1</v>
      </c>
      <c r="I11" s="35">
        <v>43.8</v>
      </c>
      <c r="J11" s="116">
        <v>21.4</v>
      </c>
    </row>
    <row r="12" spans="1:10" ht="12.75">
      <c r="A12" s="150" t="s">
        <v>218</v>
      </c>
      <c r="B12" s="35">
        <v>43.9</v>
      </c>
      <c r="C12" s="35">
        <v>43.5</v>
      </c>
      <c r="D12" s="35">
        <v>44.3</v>
      </c>
      <c r="E12" s="35">
        <v>49.4</v>
      </c>
      <c r="F12" s="35">
        <v>47.9</v>
      </c>
      <c r="G12" s="35">
        <v>50.8</v>
      </c>
      <c r="H12" s="35">
        <v>20.3</v>
      </c>
      <c r="I12" s="35">
        <v>24.2</v>
      </c>
      <c r="J12" s="116">
        <v>16.7</v>
      </c>
    </row>
    <row r="13" spans="1:10" ht="12.75">
      <c r="A13" s="148" t="s">
        <v>135</v>
      </c>
      <c r="B13" s="35">
        <v>26</v>
      </c>
      <c r="C13" s="35">
        <v>25.4</v>
      </c>
      <c r="D13" s="35">
        <v>26.6</v>
      </c>
      <c r="E13" s="35">
        <v>26.2</v>
      </c>
      <c r="F13" s="35">
        <v>26.1</v>
      </c>
      <c r="G13" s="35">
        <v>26.3</v>
      </c>
      <c r="H13" s="35">
        <v>27.4</v>
      </c>
      <c r="I13" s="35">
        <v>24.5</v>
      </c>
      <c r="J13" s="116">
        <v>30</v>
      </c>
    </row>
    <row r="14" spans="1:10" ht="12.75">
      <c r="A14" s="148" t="s">
        <v>168</v>
      </c>
      <c r="B14" s="35">
        <v>19.2</v>
      </c>
      <c r="C14" s="35">
        <v>17</v>
      </c>
      <c r="D14" s="35">
        <v>21.3</v>
      </c>
      <c r="E14" s="35">
        <v>20.4</v>
      </c>
      <c r="F14" s="35">
        <v>17.5</v>
      </c>
      <c r="G14" s="35">
        <v>23.2</v>
      </c>
      <c r="H14" s="35">
        <v>15.2</v>
      </c>
      <c r="I14" s="35">
        <v>16.3</v>
      </c>
      <c r="J14" s="116">
        <v>14.2</v>
      </c>
    </row>
    <row r="15" spans="1:10" ht="12.75">
      <c r="A15" s="150" t="s">
        <v>327</v>
      </c>
      <c r="B15" s="35">
        <v>9.8</v>
      </c>
      <c r="C15" s="35">
        <v>13.1</v>
      </c>
      <c r="D15" s="35">
        <v>6.6</v>
      </c>
      <c r="E15" s="35">
        <v>9.7</v>
      </c>
      <c r="F15" s="35">
        <v>12.8</v>
      </c>
      <c r="G15" s="35">
        <v>6.8</v>
      </c>
      <c r="H15" s="35">
        <v>11.1</v>
      </c>
      <c r="I15" s="35">
        <v>16.7</v>
      </c>
      <c r="J15" s="116">
        <v>6.1</v>
      </c>
    </row>
    <row r="16" spans="1:10" ht="12.75">
      <c r="A16" s="148" t="s">
        <v>136</v>
      </c>
      <c r="B16" s="35">
        <v>10.1</v>
      </c>
      <c r="C16" s="35">
        <v>16.5</v>
      </c>
      <c r="D16" s="35">
        <v>3.9</v>
      </c>
      <c r="E16" s="35">
        <v>11</v>
      </c>
      <c r="F16" s="35">
        <v>17.8</v>
      </c>
      <c r="G16" s="35">
        <v>4.3</v>
      </c>
      <c r="H16" s="35">
        <v>6.1</v>
      </c>
      <c r="I16" s="35">
        <v>10.7</v>
      </c>
      <c r="J16" s="116">
        <v>1.9</v>
      </c>
    </row>
    <row r="17" spans="1:10" ht="12.75">
      <c r="A17" s="148" t="s">
        <v>170</v>
      </c>
      <c r="B17" s="35">
        <v>6.4</v>
      </c>
      <c r="C17" s="35">
        <v>10.3</v>
      </c>
      <c r="D17" s="35">
        <v>2.7</v>
      </c>
      <c r="E17" s="35">
        <v>2.2</v>
      </c>
      <c r="F17" s="35">
        <v>2.9</v>
      </c>
      <c r="G17" s="35">
        <v>1.5</v>
      </c>
      <c r="H17" s="35">
        <v>30.7</v>
      </c>
      <c r="I17" s="35">
        <v>54.6</v>
      </c>
      <c r="J17" s="116">
        <v>9.2</v>
      </c>
    </row>
    <row r="18" spans="1:10" ht="12.75">
      <c r="A18" s="117"/>
      <c r="B18" s="3"/>
      <c r="C18" s="3"/>
      <c r="D18" s="3"/>
      <c r="E18" s="3"/>
      <c r="F18" s="3"/>
      <c r="G18" s="3"/>
      <c r="H18" s="3"/>
      <c r="I18" s="3"/>
      <c r="J18" s="16"/>
    </row>
    <row r="19" spans="1:10" ht="12.75">
      <c r="A19" s="160" t="s">
        <v>103</v>
      </c>
      <c r="B19" s="162">
        <v>856.2</v>
      </c>
      <c r="C19" s="162">
        <v>850.7</v>
      </c>
      <c r="D19" s="162">
        <v>861.5</v>
      </c>
      <c r="E19" s="162">
        <v>884.5</v>
      </c>
      <c r="F19" s="162">
        <v>865.4</v>
      </c>
      <c r="G19" s="162">
        <v>903.1</v>
      </c>
      <c r="H19" s="162">
        <v>819</v>
      </c>
      <c r="I19" s="162">
        <v>892.2</v>
      </c>
      <c r="J19" s="162">
        <v>752.7</v>
      </c>
    </row>
    <row r="20" spans="1:10" ht="17.25" customHeight="1">
      <c r="A20" s="179" t="s">
        <v>271</v>
      </c>
      <c r="B20" s="185"/>
      <c r="C20" s="185"/>
      <c r="D20" s="185"/>
      <c r="E20" s="185"/>
      <c r="F20" s="185"/>
      <c r="G20" s="185"/>
      <c r="H20" s="185"/>
      <c r="I20" s="185"/>
      <c r="J20" s="185"/>
    </row>
    <row r="21" spans="1:10" ht="18.75" customHeight="1">
      <c r="A21" s="184" t="s">
        <v>306</v>
      </c>
      <c r="B21" s="185"/>
      <c r="C21" s="185"/>
      <c r="D21" s="185"/>
      <c r="E21" s="185"/>
      <c r="F21" s="185"/>
      <c r="G21" s="185"/>
      <c r="H21" s="185"/>
      <c r="I21" s="185"/>
      <c r="J21" s="185"/>
    </row>
    <row r="22" ht="12.75">
      <c r="A22" s="5"/>
    </row>
    <row r="24" spans="1:13" ht="12.75">
      <c r="A24" s="23"/>
      <c r="B24" s="31" t="s">
        <v>67</v>
      </c>
      <c r="C24" s="31"/>
      <c r="D24" s="32"/>
      <c r="E24" s="31" t="s">
        <v>31</v>
      </c>
      <c r="F24" s="31"/>
      <c r="G24" s="32"/>
      <c r="H24" s="198" t="s">
        <v>32</v>
      </c>
      <c r="I24" s="199"/>
      <c r="J24" s="200"/>
      <c r="K24" s="194"/>
      <c r="L24" s="194"/>
      <c r="M24" s="194"/>
    </row>
    <row r="25" spans="1:13" ht="12.75">
      <c r="A25" s="201" t="s">
        <v>294</v>
      </c>
      <c r="B25" s="195" t="s">
        <v>103</v>
      </c>
      <c r="C25" s="195" t="s">
        <v>124</v>
      </c>
      <c r="D25" s="202" t="s">
        <v>125</v>
      </c>
      <c r="E25" s="195" t="s">
        <v>103</v>
      </c>
      <c r="F25" s="195" t="s">
        <v>124</v>
      </c>
      <c r="G25" s="202" t="s">
        <v>125</v>
      </c>
      <c r="H25" s="195" t="s">
        <v>103</v>
      </c>
      <c r="I25" s="195" t="s">
        <v>124</v>
      </c>
      <c r="J25" s="202" t="s">
        <v>125</v>
      </c>
      <c r="K25" s="195"/>
      <c r="L25" s="195"/>
      <c r="M25" s="195"/>
    </row>
    <row r="26" spans="1:16" ht="12.75">
      <c r="A26" s="203" t="s">
        <v>328</v>
      </c>
      <c r="B26" s="22">
        <v>10079985</v>
      </c>
      <c r="C26" s="22">
        <v>4951811</v>
      </c>
      <c r="D26" s="22">
        <v>5128174</v>
      </c>
      <c r="E26" s="22">
        <v>8282727</v>
      </c>
      <c r="F26" s="22">
        <v>4091779</v>
      </c>
      <c r="G26" s="22">
        <v>4190948</v>
      </c>
      <c r="H26" s="22">
        <v>1490546</v>
      </c>
      <c r="I26" s="22">
        <v>707007</v>
      </c>
      <c r="J26" s="22">
        <v>783539</v>
      </c>
      <c r="K26" s="159"/>
      <c r="L26" s="159"/>
      <c r="M26" s="159"/>
      <c r="N26" s="159"/>
      <c r="O26" s="159"/>
      <c r="P26" s="159"/>
    </row>
    <row r="27" spans="2:13" ht="12.75">
      <c r="B27" s="6"/>
      <c r="C27" s="6"/>
      <c r="D27" s="6"/>
      <c r="E27" s="6"/>
      <c r="F27" s="6"/>
      <c r="G27" s="6"/>
      <c r="H27" s="6"/>
      <c r="I27" s="6"/>
      <c r="J27" s="6"/>
      <c r="K27" s="6"/>
      <c r="L27" s="6"/>
      <c r="M27" s="6"/>
    </row>
    <row r="28" spans="2:13" ht="12.75">
      <c r="B28" s="6"/>
      <c r="C28" s="14"/>
      <c r="D28" s="6"/>
      <c r="E28" s="6"/>
      <c r="F28" s="6"/>
      <c r="G28" s="6"/>
      <c r="H28" s="6"/>
      <c r="I28" s="6"/>
      <c r="J28" s="6"/>
      <c r="K28" s="6"/>
      <c r="L28" s="6"/>
      <c r="M28" s="6"/>
    </row>
    <row r="29" spans="2:13" ht="12.75">
      <c r="B29" s="6"/>
      <c r="C29" s="14"/>
      <c r="D29" s="6"/>
      <c r="E29" s="6"/>
      <c r="F29" s="6"/>
      <c r="G29" s="6"/>
      <c r="H29" s="6"/>
      <c r="I29" s="6"/>
      <c r="J29" s="6"/>
      <c r="K29" s="6"/>
      <c r="L29" s="6"/>
      <c r="M29" s="6"/>
    </row>
  </sheetData>
  <mergeCells count="4">
    <mergeCell ref="H24:J24"/>
    <mergeCell ref="A5:A6"/>
    <mergeCell ref="A20:J20"/>
    <mergeCell ref="A21:J21"/>
  </mergeCells>
  <printOptions horizontalCentered="1"/>
  <pageMargins left="1" right="0.25" top="1" bottom="1" header="0" footer="0"/>
  <pageSetup fitToHeight="1" fitToWidth="1" orientation="portrait" scale="81" r:id="rId1"/>
</worksheet>
</file>

<file path=xl/worksheets/sheet16.xml><?xml version="1.0" encoding="utf-8"?>
<worksheet xmlns="http://schemas.openxmlformats.org/spreadsheetml/2006/main" xmlns:r="http://schemas.openxmlformats.org/officeDocument/2006/relationships">
  <sheetPr>
    <pageSetUpPr fitToPage="1"/>
  </sheetPr>
  <dimension ref="A1:M23"/>
  <sheetViews>
    <sheetView workbookViewId="0" topLeftCell="A1">
      <selection activeCell="A1" sqref="A1"/>
    </sheetView>
  </sheetViews>
  <sheetFormatPr defaultColWidth="9.33203125" defaultRowHeight="12.75"/>
  <cols>
    <col min="1" max="1" width="35.83203125" style="2" customWidth="1"/>
    <col min="2" max="2" width="9" style="2" bestFit="1" customWidth="1"/>
    <col min="3" max="3" width="11.16015625" style="2" bestFit="1" customWidth="1"/>
    <col min="4" max="4" width="10.33203125" style="2" bestFit="1" customWidth="1"/>
    <col min="5" max="5" width="9" style="2" bestFit="1" customWidth="1"/>
    <col min="6" max="6" width="11.16015625" style="2" bestFit="1" customWidth="1"/>
    <col min="7" max="7" width="10.33203125" style="2" bestFit="1" customWidth="1"/>
    <col min="8" max="9" width="11.16015625" style="2" bestFit="1" customWidth="1"/>
    <col min="10" max="10" width="10.33203125" style="2" bestFit="1" customWidth="1"/>
    <col min="11" max="16384" width="9.33203125" style="2" customWidth="1"/>
  </cols>
  <sheetData>
    <row r="1" ht="12.75">
      <c r="A1" s="21"/>
    </row>
    <row r="2" spans="1:10" ht="12.75">
      <c r="A2" s="55" t="s">
        <v>141</v>
      </c>
      <c r="B2" s="1"/>
      <c r="C2" s="1"/>
      <c r="D2" s="1"/>
      <c r="E2" s="1"/>
      <c r="F2" s="1"/>
      <c r="G2" s="1"/>
      <c r="H2" s="1"/>
      <c r="I2" s="1"/>
      <c r="J2" s="1"/>
    </row>
    <row r="3" spans="1:10" ht="12.75">
      <c r="A3" s="56" t="s">
        <v>179</v>
      </c>
      <c r="B3" s="1"/>
      <c r="C3" s="1"/>
      <c r="D3" s="1"/>
      <c r="E3" s="1"/>
      <c r="F3" s="1"/>
      <c r="G3" s="1"/>
      <c r="H3" s="1"/>
      <c r="I3" s="1"/>
      <c r="J3" s="1"/>
    </row>
    <row r="4" spans="1:10" ht="12.75">
      <c r="A4" s="55" t="s">
        <v>292</v>
      </c>
      <c r="B4" s="1"/>
      <c r="C4" s="1"/>
      <c r="D4" s="1"/>
      <c r="E4" s="1"/>
      <c r="F4" s="1"/>
      <c r="G4" s="1"/>
      <c r="H4" s="1"/>
      <c r="I4" s="1"/>
      <c r="J4" s="1"/>
    </row>
    <row r="5" spans="1:13" ht="12.75">
      <c r="A5" s="182" t="s">
        <v>167</v>
      </c>
      <c r="B5" s="57" t="s">
        <v>67</v>
      </c>
      <c r="C5" s="24"/>
      <c r="D5" s="25"/>
      <c r="E5" s="58" t="s">
        <v>31</v>
      </c>
      <c r="F5" s="24"/>
      <c r="G5" s="25"/>
      <c r="H5" s="58" t="s">
        <v>32</v>
      </c>
      <c r="I5" s="24"/>
      <c r="J5" s="25"/>
      <c r="K5" s="159"/>
      <c r="L5" s="159"/>
      <c r="M5" s="159"/>
    </row>
    <row r="6" spans="1:13" ht="12.75">
      <c r="A6" s="176"/>
      <c r="B6" s="114" t="s">
        <v>103</v>
      </c>
      <c r="C6" s="114" t="s">
        <v>124</v>
      </c>
      <c r="D6" s="114" t="s">
        <v>125</v>
      </c>
      <c r="E6" s="114" t="s">
        <v>103</v>
      </c>
      <c r="F6" s="114" t="s">
        <v>124</v>
      </c>
      <c r="G6" s="114" t="s">
        <v>125</v>
      </c>
      <c r="H6" s="114" t="s">
        <v>103</v>
      </c>
      <c r="I6" s="114" t="s">
        <v>124</v>
      </c>
      <c r="J6" s="114" t="s">
        <v>125</v>
      </c>
      <c r="K6" s="159"/>
      <c r="L6" s="159"/>
      <c r="M6" s="159"/>
    </row>
    <row r="7" spans="1:10" ht="12.75">
      <c r="A7" s="23"/>
      <c r="B7" s="161"/>
      <c r="C7" s="161"/>
      <c r="D7" s="161"/>
      <c r="E7" s="161"/>
      <c r="F7" s="161"/>
      <c r="G7" s="161"/>
      <c r="H7" s="161"/>
      <c r="I7" s="161"/>
      <c r="J7" s="161"/>
    </row>
    <row r="8" spans="1:10" ht="12.75">
      <c r="A8" s="148" t="s">
        <v>132</v>
      </c>
      <c r="B8" s="11"/>
      <c r="C8" s="11"/>
      <c r="D8" s="11"/>
      <c r="E8" s="11"/>
      <c r="F8" s="11"/>
      <c r="G8" s="11"/>
      <c r="H8" s="11"/>
      <c r="I8" s="11"/>
      <c r="J8" s="11"/>
    </row>
    <row r="9" spans="1:10" ht="12.75">
      <c r="A9" s="148" t="s">
        <v>133</v>
      </c>
      <c r="B9" s="11"/>
      <c r="C9" s="11"/>
      <c r="D9" s="11"/>
      <c r="E9" s="11"/>
      <c r="F9" s="11"/>
      <c r="G9" s="11"/>
      <c r="H9" s="11"/>
      <c r="I9" s="11"/>
      <c r="J9" s="11"/>
    </row>
    <row r="10" spans="1:10" ht="12.75">
      <c r="A10" s="148" t="s">
        <v>134</v>
      </c>
      <c r="B10" s="11"/>
      <c r="C10" s="11"/>
      <c r="D10" s="11"/>
      <c r="E10" s="11"/>
      <c r="F10" s="11"/>
      <c r="G10" s="11"/>
      <c r="H10" s="11"/>
      <c r="I10" s="11"/>
      <c r="J10" s="11"/>
    </row>
    <row r="11" spans="1:10" ht="12.75">
      <c r="A11" s="150" t="s">
        <v>218</v>
      </c>
      <c r="B11" s="11"/>
      <c r="C11" s="11"/>
      <c r="D11" s="11"/>
      <c r="E11" s="11"/>
      <c r="F11" s="11"/>
      <c r="G11" s="11"/>
      <c r="H11" s="11"/>
      <c r="I11" s="11"/>
      <c r="J11" s="11"/>
    </row>
    <row r="12" spans="1:10" ht="12.75">
      <c r="A12" s="148" t="s">
        <v>219</v>
      </c>
      <c r="B12" s="11"/>
      <c r="C12" s="11"/>
      <c r="D12" s="11"/>
      <c r="E12" s="11"/>
      <c r="F12" s="11"/>
      <c r="G12" s="11"/>
      <c r="H12" s="11"/>
      <c r="I12" s="11"/>
      <c r="J12" s="11"/>
    </row>
    <row r="13" spans="1:10" ht="12.75">
      <c r="A13" s="148" t="s">
        <v>135</v>
      </c>
      <c r="B13" s="11"/>
      <c r="C13" s="11"/>
      <c r="D13" s="11"/>
      <c r="E13" s="11"/>
      <c r="F13" s="11"/>
      <c r="G13" s="11"/>
      <c r="H13" s="11"/>
      <c r="I13" s="11"/>
      <c r="J13" s="11"/>
    </row>
    <row r="14" spans="1:10" ht="12.75">
      <c r="A14" s="148" t="s">
        <v>168</v>
      </c>
      <c r="B14" s="11"/>
      <c r="C14" s="11"/>
      <c r="D14" s="11"/>
      <c r="E14" s="11"/>
      <c r="F14" s="11"/>
      <c r="G14" s="11"/>
      <c r="H14" s="11"/>
      <c r="I14" s="11"/>
      <c r="J14" s="11"/>
    </row>
    <row r="15" spans="1:10" ht="12.75">
      <c r="A15" s="148" t="s">
        <v>220</v>
      </c>
      <c r="B15" s="11"/>
      <c r="C15" s="11"/>
      <c r="D15" s="11"/>
      <c r="E15" s="11"/>
      <c r="F15" s="11"/>
      <c r="G15" s="11"/>
      <c r="H15" s="11"/>
      <c r="I15" s="11"/>
      <c r="J15" s="11"/>
    </row>
    <row r="16" spans="1:10" ht="12.75">
      <c r="A16" s="49" t="s">
        <v>137</v>
      </c>
      <c r="B16" s="11"/>
      <c r="C16" s="11"/>
      <c r="D16" s="11"/>
      <c r="E16" s="11"/>
      <c r="F16" s="11"/>
      <c r="G16" s="11"/>
      <c r="H16" s="11"/>
      <c r="I16" s="11"/>
      <c r="J16" s="11"/>
    </row>
    <row r="17" spans="1:10" ht="12.75">
      <c r="A17" s="148" t="s">
        <v>136</v>
      </c>
      <c r="B17" s="11"/>
      <c r="C17" s="11"/>
      <c r="D17" s="11"/>
      <c r="E17" s="11"/>
      <c r="F17" s="11"/>
      <c r="G17" s="11"/>
      <c r="H17" s="11"/>
      <c r="I17" s="11"/>
      <c r="J17" s="34"/>
    </row>
    <row r="18" spans="1:10" ht="12.75">
      <c r="A18" s="117"/>
      <c r="B18" s="11"/>
      <c r="C18" s="11"/>
      <c r="D18" s="11"/>
      <c r="E18" s="11"/>
      <c r="F18" s="11"/>
      <c r="G18" s="11"/>
      <c r="H18" s="11"/>
      <c r="I18" s="11"/>
      <c r="J18" s="11"/>
    </row>
    <row r="19" spans="1:10" ht="12.75">
      <c r="A19" s="160" t="s">
        <v>103</v>
      </c>
      <c r="B19" s="96"/>
      <c r="C19" s="96"/>
      <c r="D19" s="96"/>
      <c r="E19" s="96"/>
      <c r="F19" s="96"/>
      <c r="G19" s="96"/>
      <c r="H19" s="96"/>
      <c r="I19" s="96"/>
      <c r="J19" s="96"/>
    </row>
    <row r="20" spans="1:10" ht="12.75">
      <c r="A20" s="122"/>
      <c r="B20" s="157"/>
      <c r="C20" s="157"/>
      <c r="D20" s="157"/>
      <c r="E20" s="157"/>
      <c r="F20" s="157"/>
      <c r="G20" s="157"/>
      <c r="H20" s="157"/>
      <c r="I20" s="157"/>
      <c r="J20" s="157"/>
    </row>
    <row r="21" spans="1:10" ht="12.75">
      <c r="A21" s="187" t="s">
        <v>211</v>
      </c>
      <c r="B21" s="175"/>
      <c r="C21" s="175"/>
      <c r="D21" s="175"/>
      <c r="E21" s="175"/>
      <c r="F21" s="175"/>
      <c r="G21" s="175"/>
      <c r="H21" s="175"/>
      <c r="I21" s="175"/>
      <c r="J21" s="175"/>
    </row>
    <row r="22" spans="1:10" ht="12.75">
      <c r="A22" s="37"/>
      <c r="B22" s="90"/>
      <c r="C22" s="90"/>
      <c r="D22" s="90"/>
      <c r="E22" s="90"/>
      <c r="F22" s="90"/>
      <c r="G22" s="90"/>
      <c r="H22" s="90"/>
      <c r="I22" s="90"/>
      <c r="J22" s="90"/>
    </row>
    <row r="23" spans="1:10" ht="12.75">
      <c r="A23" s="184" t="s">
        <v>306</v>
      </c>
      <c r="B23" s="185"/>
      <c r="C23" s="185"/>
      <c r="D23" s="185"/>
      <c r="E23" s="185"/>
      <c r="F23" s="185"/>
      <c r="G23" s="185"/>
      <c r="H23" s="185"/>
      <c r="I23" s="185"/>
      <c r="J23" s="185"/>
    </row>
  </sheetData>
  <mergeCells count="3">
    <mergeCell ref="A5:A6"/>
    <mergeCell ref="A21:J21"/>
    <mergeCell ref="A23:J23"/>
  </mergeCells>
  <printOptions/>
  <pageMargins left="1" right="0.25" top="1" bottom="1" header="0" footer="0"/>
  <pageSetup fitToHeight="1" fitToWidth="1" orientation="portrait" scale="79" r:id="rId1"/>
</worksheet>
</file>

<file path=xl/worksheets/sheet17.xml><?xml version="1.0" encoding="utf-8"?>
<worksheet xmlns="http://schemas.openxmlformats.org/spreadsheetml/2006/main" xmlns:r="http://schemas.openxmlformats.org/officeDocument/2006/relationships">
  <sheetPr>
    <pageSetUpPr fitToPage="1"/>
  </sheetPr>
  <dimension ref="A1:E63"/>
  <sheetViews>
    <sheetView workbookViewId="0" topLeftCell="A1">
      <selection activeCell="A1" sqref="A1"/>
    </sheetView>
  </sheetViews>
  <sheetFormatPr defaultColWidth="9.33203125" defaultRowHeight="12.75"/>
  <cols>
    <col min="1" max="1" width="16.83203125" style="2" customWidth="1"/>
    <col min="2" max="2" width="69.66015625" style="2" customWidth="1"/>
    <col min="3" max="3" width="12.83203125" style="2" customWidth="1"/>
    <col min="4" max="4" width="11.83203125" style="2" customWidth="1"/>
    <col min="5" max="5" width="10.83203125" style="2" customWidth="1"/>
    <col min="6" max="16384" width="9.33203125" style="2" customWidth="1"/>
  </cols>
  <sheetData>
    <row r="1" ht="12.75">
      <c r="A1" s="21"/>
    </row>
    <row r="2" spans="1:5" ht="12.75">
      <c r="A2" s="55" t="s">
        <v>142</v>
      </c>
      <c r="B2" s="1"/>
      <c r="C2" s="1"/>
      <c r="D2" s="1"/>
      <c r="E2" s="1"/>
    </row>
    <row r="3" spans="1:5" ht="12.75">
      <c r="A3" s="56" t="s">
        <v>143</v>
      </c>
      <c r="B3" s="1"/>
      <c r="C3" s="1"/>
      <c r="D3" s="1"/>
      <c r="E3" s="1"/>
    </row>
    <row r="4" spans="1:5" ht="12.75">
      <c r="A4" s="55" t="s">
        <v>292</v>
      </c>
      <c r="B4" s="1"/>
      <c r="C4" s="1"/>
      <c r="D4" s="1"/>
      <c r="E4" s="1"/>
    </row>
    <row r="5" spans="1:5" ht="12.75">
      <c r="A5" s="61" t="s">
        <v>172</v>
      </c>
      <c r="B5" s="125" t="s">
        <v>205</v>
      </c>
      <c r="C5" s="125" t="s">
        <v>69</v>
      </c>
      <c r="D5" s="125" t="s">
        <v>70</v>
      </c>
      <c r="E5" s="75"/>
    </row>
    <row r="6" spans="1:5" ht="12.75">
      <c r="A6" s="182" t="s">
        <v>55</v>
      </c>
      <c r="B6" s="163" t="s">
        <v>235</v>
      </c>
      <c r="C6" s="4">
        <v>25845</v>
      </c>
      <c r="D6" s="35">
        <v>256.4</v>
      </c>
      <c r="E6" s="123"/>
    </row>
    <row r="7" spans="1:5" ht="12.75">
      <c r="A7" s="133"/>
      <c r="B7" s="163" t="s">
        <v>144</v>
      </c>
      <c r="C7" s="4">
        <v>19574</v>
      </c>
      <c r="D7" s="35">
        <v>194.2</v>
      </c>
      <c r="E7" s="123"/>
    </row>
    <row r="8" spans="1:5" ht="12.75">
      <c r="A8" s="133"/>
      <c r="B8" s="163" t="s">
        <v>145</v>
      </c>
      <c r="C8" s="4">
        <v>5412</v>
      </c>
      <c r="D8" s="35">
        <v>53.7</v>
      </c>
      <c r="E8" s="123"/>
    </row>
    <row r="9" spans="1:5" ht="12.75">
      <c r="A9" s="133"/>
      <c r="B9" s="163" t="s">
        <v>223</v>
      </c>
      <c r="C9" s="4">
        <v>4427</v>
      </c>
      <c r="D9" s="35">
        <v>43.9</v>
      </c>
      <c r="E9" s="123"/>
    </row>
    <row r="10" spans="1:5" ht="12.75">
      <c r="A10" s="133"/>
      <c r="B10" s="163" t="s">
        <v>245</v>
      </c>
      <c r="C10" s="4">
        <v>3278</v>
      </c>
      <c r="D10" s="35">
        <v>32.5</v>
      </c>
      <c r="E10" s="123"/>
    </row>
    <row r="11" spans="1:5" ht="12.75">
      <c r="A11" s="176"/>
      <c r="B11" s="164" t="s">
        <v>146</v>
      </c>
      <c r="C11" s="155">
        <v>86306</v>
      </c>
      <c r="D11" s="119">
        <v>856.2</v>
      </c>
      <c r="E11" s="123"/>
    </row>
    <row r="12" spans="1:5" ht="12.75">
      <c r="A12" s="182" t="s">
        <v>147</v>
      </c>
      <c r="B12" s="163" t="s">
        <v>237</v>
      </c>
      <c r="C12" s="4">
        <v>620</v>
      </c>
      <c r="D12" s="35">
        <v>489.9</v>
      </c>
      <c r="E12" s="123"/>
    </row>
    <row r="13" spans="1:5" ht="12.75">
      <c r="A13" s="133"/>
      <c r="B13" s="163" t="s">
        <v>221</v>
      </c>
      <c r="C13" s="4">
        <v>200</v>
      </c>
      <c r="D13" s="35">
        <v>158</v>
      </c>
      <c r="E13" s="123"/>
    </row>
    <row r="14" spans="1:5" ht="12.75">
      <c r="A14" s="133"/>
      <c r="B14" s="163" t="s">
        <v>244</v>
      </c>
      <c r="C14" s="4">
        <v>64</v>
      </c>
      <c r="D14" s="35">
        <v>50.6</v>
      </c>
      <c r="E14" s="123"/>
    </row>
    <row r="15" spans="1:5" ht="12.75">
      <c r="A15" s="133"/>
      <c r="B15" s="163" t="s">
        <v>308</v>
      </c>
      <c r="C15" s="4">
        <v>49</v>
      </c>
      <c r="D15" s="35">
        <v>38.7</v>
      </c>
      <c r="E15" s="123"/>
    </row>
    <row r="16" spans="1:5" ht="12.75">
      <c r="A16" s="133"/>
      <c r="B16" s="163" t="s">
        <v>264</v>
      </c>
      <c r="C16" s="4">
        <v>31</v>
      </c>
      <c r="D16" s="35">
        <v>24.5</v>
      </c>
      <c r="E16" s="123"/>
    </row>
    <row r="17" spans="1:5" ht="12.75">
      <c r="A17" s="176"/>
      <c r="B17" s="164" t="s">
        <v>146</v>
      </c>
      <c r="C17" s="155">
        <v>1112</v>
      </c>
      <c r="D17" s="121">
        <v>878.7</v>
      </c>
      <c r="E17" s="123"/>
    </row>
    <row r="18" spans="1:5" ht="12.75">
      <c r="A18" s="182" t="s">
        <v>148</v>
      </c>
      <c r="B18" s="163" t="s">
        <v>247</v>
      </c>
      <c r="C18" s="4">
        <v>50</v>
      </c>
      <c r="D18" s="35">
        <v>9.6</v>
      </c>
      <c r="E18" s="123"/>
    </row>
    <row r="19" spans="1:5" ht="12.75">
      <c r="A19" s="133"/>
      <c r="B19" s="163" t="s">
        <v>250</v>
      </c>
      <c r="C19" s="4">
        <v>13</v>
      </c>
      <c r="D19" s="35">
        <v>2.5</v>
      </c>
      <c r="E19" s="123"/>
    </row>
    <row r="20" spans="1:5" ht="12.75">
      <c r="A20" s="133"/>
      <c r="B20" s="163" t="s">
        <v>226</v>
      </c>
      <c r="C20" s="4">
        <v>12</v>
      </c>
      <c r="D20" s="35">
        <v>2.3</v>
      </c>
      <c r="E20" s="123"/>
    </row>
    <row r="21" spans="1:5" ht="12.75">
      <c r="A21" s="133"/>
      <c r="B21" s="163" t="s">
        <v>298</v>
      </c>
      <c r="C21" s="4">
        <v>8</v>
      </c>
      <c r="D21" s="35">
        <v>1.5</v>
      </c>
      <c r="E21" s="123"/>
    </row>
    <row r="22" spans="1:5" ht="12.75">
      <c r="A22" s="133"/>
      <c r="B22" s="165" t="s">
        <v>323</v>
      </c>
      <c r="C22" s="152">
        <v>7</v>
      </c>
      <c r="D22" s="166">
        <v>1.3</v>
      </c>
      <c r="E22" s="123"/>
    </row>
    <row r="23" spans="1:5" ht="12.75">
      <c r="A23" s="176"/>
      <c r="B23" s="164" t="s">
        <v>146</v>
      </c>
      <c r="C23" s="155">
        <v>144</v>
      </c>
      <c r="D23" s="119">
        <v>27.6</v>
      </c>
      <c r="E23" s="123"/>
    </row>
    <row r="24" spans="1:5" ht="12.75">
      <c r="A24" s="182" t="s">
        <v>150</v>
      </c>
      <c r="B24" s="163" t="s">
        <v>247</v>
      </c>
      <c r="C24" s="4">
        <v>114</v>
      </c>
      <c r="D24" s="35">
        <v>7.9</v>
      </c>
      <c r="E24" s="123"/>
    </row>
    <row r="25" spans="1:5" ht="12.75">
      <c r="A25" s="133"/>
      <c r="B25" s="163" t="s">
        <v>144</v>
      </c>
      <c r="C25" s="4">
        <v>40</v>
      </c>
      <c r="D25" s="35">
        <v>2.8</v>
      </c>
      <c r="E25" s="123"/>
    </row>
    <row r="26" spans="1:5" ht="12.75">
      <c r="A26" s="133"/>
      <c r="B26" s="163" t="s">
        <v>226</v>
      </c>
      <c r="C26" s="4">
        <v>14</v>
      </c>
      <c r="D26" s="35">
        <v>1</v>
      </c>
      <c r="E26" s="123"/>
    </row>
    <row r="27" spans="1:5" ht="12.75">
      <c r="A27" s="133"/>
      <c r="B27" s="163" t="s">
        <v>227</v>
      </c>
      <c r="C27" s="152">
        <v>12</v>
      </c>
      <c r="D27" s="166">
        <v>0.8</v>
      </c>
      <c r="E27" s="123"/>
    </row>
    <row r="28" spans="1:5" ht="12.75">
      <c r="A28" s="133"/>
      <c r="B28" s="163" t="s">
        <v>324</v>
      </c>
      <c r="C28" s="152">
        <v>11</v>
      </c>
      <c r="D28" s="166">
        <v>0.8</v>
      </c>
      <c r="E28" s="123"/>
    </row>
    <row r="29" spans="1:5" ht="12.75">
      <c r="A29" s="176"/>
      <c r="B29" s="164" t="s">
        <v>146</v>
      </c>
      <c r="C29" s="155">
        <v>273</v>
      </c>
      <c r="D29" s="119">
        <v>18.8</v>
      </c>
      <c r="E29" s="123"/>
    </row>
    <row r="30" spans="1:5" ht="12.75">
      <c r="A30" s="182" t="s">
        <v>151</v>
      </c>
      <c r="B30" s="163" t="s">
        <v>247</v>
      </c>
      <c r="C30" s="4">
        <v>406</v>
      </c>
      <c r="D30" s="35">
        <v>28.3</v>
      </c>
      <c r="E30" s="123"/>
    </row>
    <row r="31" spans="1:5" ht="12.75">
      <c r="A31" s="133"/>
      <c r="B31" s="163" t="s">
        <v>250</v>
      </c>
      <c r="C31" s="4">
        <v>169</v>
      </c>
      <c r="D31" s="35">
        <v>11.8</v>
      </c>
      <c r="E31" s="123"/>
    </row>
    <row r="32" spans="1:5" ht="12.75">
      <c r="A32" s="133"/>
      <c r="B32" s="163" t="s">
        <v>251</v>
      </c>
      <c r="C32" s="4">
        <v>120</v>
      </c>
      <c r="D32" s="35">
        <v>8.4</v>
      </c>
      <c r="E32" s="123"/>
    </row>
    <row r="33" spans="1:5" ht="12.75">
      <c r="A33" s="133"/>
      <c r="B33" s="163" t="s">
        <v>149</v>
      </c>
      <c r="C33" s="4">
        <v>57</v>
      </c>
      <c r="D33" s="35">
        <v>4</v>
      </c>
      <c r="E33" s="123"/>
    </row>
    <row r="34" spans="1:5" ht="12.75">
      <c r="A34" s="133"/>
      <c r="B34" s="163" t="s">
        <v>225</v>
      </c>
      <c r="C34" s="4">
        <v>40</v>
      </c>
      <c r="D34" s="35">
        <v>2.8</v>
      </c>
      <c r="E34" s="123"/>
    </row>
    <row r="35" spans="1:5" ht="12.75">
      <c r="A35" s="176"/>
      <c r="B35" s="164" t="s">
        <v>146</v>
      </c>
      <c r="C35" s="155">
        <v>984</v>
      </c>
      <c r="D35" s="119">
        <v>68.7</v>
      </c>
      <c r="E35" s="123"/>
    </row>
    <row r="36" spans="1:5" ht="12.75">
      <c r="A36" s="182" t="s">
        <v>152</v>
      </c>
      <c r="B36" s="163" t="s">
        <v>247</v>
      </c>
      <c r="C36" s="4">
        <v>274</v>
      </c>
      <c r="D36" s="35">
        <v>20.9</v>
      </c>
      <c r="E36" s="123"/>
    </row>
    <row r="37" spans="1:5" ht="12.75">
      <c r="A37" s="133"/>
      <c r="B37" s="163" t="s">
        <v>254</v>
      </c>
      <c r="C37" s="4">
        <v>199</v>
      </c>
      <c r="D37" s="35">
        <v>15.2</v>
      </c>
      <c r="E37" s="123"/>
    </row>
    <row r="38" spans="1:5" ht="12.75">
      <c r="A38" s="133"/>
      <c r="B38" s="163" t="s">
        <v>246</v>
      </c>
      <c r="C38" s="4">
        <v>196</v>
      </c>
      <c r="D38" s="35">
        <v>14.9</v>
      </c>
      <c r="E38" s="123"/>
    </row>
    <row r="39" spans="1:5" ht="12.75">
      <c r="A39" s="133"/>
      <c r="B39" s="163" t="s">
        <v>229</v>
      </c>
      <c r="C39" s="4">
        <v>131</v>
      </c>
      <c r="D39" s="35">
        <v>10</v>
      </c>
      <c r="E39" s="123"/>
    </row>
    <row r="40" spans="1:5" ht="12.75">
      <c r="A40" s="133"/>
      <c r="B40" s="163" t="s">
        <v>255</v>
      </c>
      <c r="C40" s="4">
        <v>125</v>
      </c>
      <c r="D40" s="35">
        <v>9.5</v>
      </c>
      <c r="E40" s="123"/>
    </row>
    <row r="41" spans="1:5" ht="12.75">
      <c r="A41" s="176"/>
      <c r="B41" s="164" t="s">
        <v>146</v>
      </c>
      <c r="C41" s="155">
        <v>1342</v>
      </c>
      <c r="D41" s="119">
        <v>102.2</v>
      </c>
      <c r="E41" s="123"/>
    </row>
    <row r="42" spans="1:5" ht="12.75">
      <c r="A42" s="182" t="s">
        <v>154</v>
      </c>
      <c r="B42" s="163" t="s">
        <v>153</v>
      </c>
      <c r="C42" s="4">
        <v>1257</v>
      </c>
      <c r="D42" s="35">
        <v>54</v>
      </c>
      <c r="E42" s="123"/>
    </row>
    <row r="43" spans="1:5" ht="12.75">
      <c r="A43" s="133"/>
      <c r="B43" s="163" t="s">
        <v>232</v>
      </c>
      <c r="C43" s="4">
        <v>1141</v>
      </c>
      <c r="D43" s="35">
        <v>49</v>
      </c>
      <c r="E43" s="123"/>
    </row>
    <row r="44" spans="1:5" ht="12.75">
      <c r="A44" s="133"/>
      <c r="B44" s="163" t="s">
        <v>244</v>
      </c>
      <c r="C44" s="4">
        <v>691</v>
      </c>
      <c r="D44" s="35">
        <v>29.7</v>
      </c>
      <c r="E44" s="123"/>
    </row>
    <row r="45" spans="1:5" ht="12.75">
      <c r="A45" s="133"/>
      <c r="B45" s="163" t="s">
        <v>252</v>
      </c>
      <c r="C45" s="4">
        <v>338</v>
      </c>
      <c r="D45" s="35">
        <v>14.5</v>
      </c>
      <c r="E45" s="123"/>
    </row>
    <row r="46" spans="1:5" ht="12.75">
      <c r="A46" s="133"/>
      <c r="B46" s="163" t="s">
        <v>231</v>
      </c>
      <c r="C46" s="4">
        <v>275</v>
      </c>
      <c r="D46" s="35">
        <v>11.8</v>
      </c>
      <c r="E46" s="123"/>
    </row>
    <row r="47" spans="1:5" ht="12.75">
      <c r="A47" s="176"/>
      <c r="B47" s="164" t="s">
        <v>146</v>
      </c>
      <c r="C47" s="155">
        <v>5817</v>
      </c>
      <c r="D47" s="119">
        <v>250</v>
      </c>
      <c r="E47" s="123"/>
    </row>
    <row r="48" spans="1:5" ht="12.75">
      <c r="A48" s="182" t="s">
        <v>155</v>
      </c>
      <c r="B48" s="163" t="s">
        <v>153</v>
      </c>
      <c r="C48" s="4">
        <v>4492</v>
      </c>
      <c r="D48" s="35">
        <v>268.5</v>
      </c>
      <c r="E48" s="123"/>
    </row>
    <row r="49" spans="1:5" ht="12.75">
      <c r="A49" s="133"/>
      <c r="B49" s="163" t="s">
        <v>232</v>
      </c>
      <c r="C49" s="4">
        <v>3482</v>
      </c>
      <c r="D49" s="35">
        <v>208.1</v>
      </c>
      <c r="E49" s="123"/>
    </row>
    <row r="50" spans="1:5" ht="12.75">
      <c r="A50" s="133"/>
      <c r="B50" s="163" t="s">
        <v>244</v>
      </c>
      <c r="C50" s="4">
        <v>518</v>
      </c>
      <c r="D50" s="35">
        <v>31</v>
      </c>
      <c r="E50" s="123"/>
    </row>
    <row r="51" spans="1:5" ht="12.75">
      <c r="A51" s="133"/>
      <c r="B51" s="163" t="s">
        <v>223</v>
      </c>
      <c r="C51" s="4">
        <v>477</v>
      </c>
      <c r="D51" s="35">
        <v>28.5</v>
      </c>
      <c r="E51" s="123"/>
    </row>
    <row r="52" spans="1:5" ht="12.75">
      <c r="A52" s="133"/>
      <c r="B52" s="163" t="s">
        <v>158</v>
      </c>
      <c r="C52" s="4">
        <v>471</v>
      </c>
      <c r="D52" s="35">
        <v>28.2</v>
      </c>
      <c r="E52" s="123"/>
    </row>
    <row r="53" spans="1:5" ht="12.75">
      <c r="A53" s="176"/>
      <c r="B53" s="164" t="s">
        <v>146</v>
      </c>
      <c r="C53" s="155">
        <v>12994</v>
      </c>
      <c r="D53" s="119">
        <v>776.6</v>
      </c>
      <c r="E53" s="123"/>
    </row>
    <row r="54" spans="1:5" ht="12.75">
      <c r="A54" s="158" t="s">
        <v>156</v>
      </c>
      <c r="B54" s="163" t="s">
        <v>235</v>
      </c>
      <c r="C54" s="4">
        <v>21005</v>
      </c>
      <c r="D54" s="11">
        <v>1698.7</v>
      </c>
      <c r="E54" s="157"/>
    </row>
    <row r="55" spans="1:5" ht="12.75">
      <c r="A55" s="133"/>
      <c r="B55" s="163" t="s">
        <v>144</v>
      </c>
      <c r="C55" s="4">
        <v>13593</v>
      </c>
      <c r="D55" s="11">
        <v>1099.3</v>
      </c>
      <c r="E55" s="157"/>
    </row>
    <row r="56" spans="1:5" ht="12.75">
      <c r="A56" s="133"/>
      <c r="B56" s="163" t="s">
        <v>145</v>
      </c>
      <c r="C56" s="4">
        <v>4718</v>
      </c>
      <c r="D56" s="11">
        <v>381.6</v>
      </c>
      <c r="E56" s="157"/>
    </row>
    <row r="57" spans="1:5" ht="12.75">
      <c r="A57" s="133"/>
      <c r="B57" s="163" t="s">
        <v>223</v>
      </c>
      <c r="C57" s="4">
        <v>3840</v>
      </c>
      <c r="D57" s="11">
        <v>310.6</v>
      </c>
      <c r="E57" s="157"/>
    </row>
    <row r="58" spans="1:5" ht="12.75">
      <c r="A58" s="133"/>
      <c r="B58" s="163" t="s">
        <v>325</v>
      </c>
      <c r="C58" s="4">
        <v>2086</v>
      </c>
      <c r="D58" s="11">
        <v>168.7</v>
      </c>
      <c r="E58" s="157"/>
    </row>
    <row r="59" spans="1:5" ht="12.75">
      <c r="A59" s="176"/>
      <c r="B59" s="164" t="s">
        <v>146</v>
      </c>
      <c r="C59" s="155">
        <v>63638</v>
      </c>
      <c r="D59" s="156">
        <v>5146.6</v>
      </c>
      <c r="E59" s="157"/>
    </row>
    <row r="60" spans="1:4" ht="75.75" customHeight="1">
      <c r="A60" s="187" t="s">
        <v>326</v>
      </c>
      <c r="B60" s="175"/>
      <c r="C60" s="175"/>
      <c r="D60" s="175"/>
    </row>
    <row r="61" spans="1:4" ht="43.5" customHeight="1">
      <c r="A61" s="187" t="s">
        <v>212</v>
      </c>
      <c r="B61" s="175"/>
      <c r="C61" s="175"/>
      <c r="D61" s="175"/>
    </row>
    <row r="62" spans="1:4" ht="21" customHeight="1">
      <c r="A62" s="184" t="s">
        <v>306</v>
      </c>
      <c r="B62" s="179"/>
      <c r="C62" s="179"/>
      <c r="D62" s="179"/>
    </row>
    <row r="63" ht="12.75">
      <c r="A63" s="5"/>
    </row>
  </sheetData>
  <mergeCells count="12">
    <mergeCell ref="A30:A35"/>
    <mergeCell ref="A36:A41"/>
    <mergeCell ref="A42:A47"/>
    <mergeCell ref="A48:A53"/>
    <mergeCell ref="A6:A11"/>
    <mergeCell ref="A12:A17"/>
    <mergeCell ref="A18:A23"/>
    <mergeCell ref="A24:A29"/>
    <mergeCell ref="A54:A59"/>
    <mergeCell ref="A60:D60"/>
    <mergeCell ref="A61:D61"/>
    <mergeCell ref="A62:D62"/>
  </mergeCells>
  <printOptions horizontalCentered="1"/>
  <pageMargins left="0.75" right="0.75" top="0.25" bottom="0" header="0" footer="0"/>
  <pageSetup fitToHeight="1" fitToWidth="1" orientation="portrait" scale="71" r:id="rId1"/>
</worksheet>
</file>

<file path=xl/worksheets/sheet18.xml><?xml version="1.0" encoding="utf-8"?>
<worksheet xmlns="http://schemas.openxmlformats.org/spreadsheetml/2006/main" xmlns:r="http://schemas.openxmlformats.org/officeDocument/2006/relationships">
  <sheetPr>
    <pageSetUpPr fitToPage="1"/>
  </sheetPr>
  <dimension ref="A1:F61"/>
  <sheetViews>
    <sheetView workbookViewId="0" topLeftCell="A1">
      <selection activeCell="A1" sqref="A1"/>
    </sheetView>
  </sheetViews>
  <sheetFormatPr defaultColWidth="9.33203125" defaultRowHeight="12.75"/>
  <cols>
    <col min="1" max="1" width="18.16015625" style="2" customWidth="1"/>
    <col min="2" max="2" width="69.66015625" style="2" customWidth="1"/>
    <col min="3" max="3" width="12.83203125" style="2" customWidth="1"/>
    <col min="4" max="4" width="12.66015625" style="2" customWidth="1"/>
    <col min="5" max="5" width="10.83203125" style="2" customWidth="1"/>
    <col min="6" max="16384" width="9.33203125" style="2" customWidth="1"/>
  </cols>
  <sheetData>
    <row r="1" ht="12.75">
      <c r="A1" s="21"/>
    </row>
    <row r="2" spans="1:5" ht="12.75">
      <c r="A2" s="55" t="s">
        <v>157</v>
      </c>
      <c r="B2" s="1"/>
      <c r="C2" s="1"/>
      <c r="D2" s="1"/>
      <c r="E2" s="1"/>
    </row>
    <row r="3" spans="1:5" ht="12.75">
      <c r="A3" s="56" t="s">
        <v>143</v>
      </c>
      <c r="B3" s="1"/>
      <c r="C3" s="1"/>
      <c r="D3" s="1"/>
      <c r="E3" s="1"/>
    </row>
    <row r="4" spans="1:5" ht="12.75">
      <c r="A4" s="55" t="s">
        <v>319</v>
      </c>
      <c r="B4" s="1"/>
      <c r="C4" s="1"/>
      <c r="D4" s="1"/>
      <c r="E4" s="1"/>
    </row>
    <row r="5" spans="1:5" ht="12.75">
      <c r="A5" s="61" t="s">
        <v>172</v>
      </c>
      <c r="B5" s="125" t="s">
        <v>205</v>
      </c>
      <c r="C5" s="125" t="s">
        <v>69</v>
      </c>
      <c r="D5" s="125" t="s">
        <v>70</v>
      </c>
      <c r="E5" s="75"/>
    </row>
    <row r="6" spans="1:6" ht="12.75">
      <c r="A6" s="182" t="s">
        <v>55</v>
      </c>
      <c r="B6" s="163" t="s">
        <v>235</v>
      </c>
      <c r="C6" s="4">
        <v>10641</v>
      </c>
      <c r="D6" s="11">
        <v>260.1</v>
      </c>
      <c r="E6" s="157"/>
      <c r="F6" s="14"/>
    </row>
    <row r="7" spans="1:6" ht="12.75">
      <c r="A7" s="133"/>
      <c r="B7" s="163" t="s">
        <v>144</v>
      </c>
      <c r="C7" s="4">
        <v>8697</v>
      </c>
      <c r="D7" s="11">
        <v>212.5</v>
      </c>
      <c r="E7" s="157"/>
      <c r="F7" s="14"/>
    </row>
    <row r="8" spans="1:6" ht="12.75">
      <c r="A8" s="133"/>
      <c r="B8" s="163" t="s">
        <v>222</v>
      </c>
      <c r="C8" s="4">
        <v>1962</v>
      </c>
      <c r="D8" s="11">
        <v>47.9</v>
      </c>
      <c r="E8" s="157"/>
      <c r="F8" s="14"/>
    </row>
    <row r="9" spans="1:6" ht="12.75">
      <c r="A9" s="133"/>
      <c r="B9" s="163" t="s">
        <v>161</v>
      </c>
      <c r="C9" s="4">
        <v>1765</v>
      </c>
      <c r="D9" s="11">
        <v>43.1</v>
      </c>
      <c r="E9" s="157"/>
      <c r="F9" s="14"/>
    </row>
    <row r="10" spans="1:6" ht="12.75">
      <c r="A10" s="133"/>
      <c r="B10" s="163" t="s">
        <v>245</v>
      </c>
      <c r="C10" s="4">
        <v>1707</v>
      </c>
      <c r="D10" s="11">
        <v>41.7</v>
      </c>
      <c r="E10" s="157"/>
      <c r="F10" s="159"/>
    </row>
    <row r="11" spans="1:6" ht="12.75">
      <c r="A11" s="176"/>
      <c r="B11" s="164" t="s">
        <v>146</v>
      </c>
      <c r="C11" s="155">
        <v>35411</v>
      </c>
      <c r="D11" s="156">
        <v>865.4</v>
      </c>
      <c r="E11" s="157"/>
      <c r="F11" s="159"/>
    </row>
    <row r="12" spans="1:6" ht="12.75">
      <c r="A12" s="182" t="s">
        <v>147</v>
      </c>
      <c r="B12" s="163" t="s">
        <v>237</v>
      </c>
      <c r="C12" s="4">
        <v>208</v>
      </c>
      <c r="D12" s="11">
        <v>410.7</v>
      </c>
      <c r="E12" s="157"/>
      <c r="F12" s="159"/>
    </row>
    <row r="13" spans="1:6" ht="12.75">
      <c r="A13" s="133"/>
      <c r="B13" s="163" t="s">
        <v>221</v>
      </c>
      <c r="C13" s="4">
        <v>86</v>
      </c>
      <c r="D13" s="11">
        <v>169.8</v>
      </c>
      <c r="E13" s="157"/>
      <c r="F13" s="159"/>
    </row>
    <row r="14" spans="1:6" ht="12.75">
      <c r="A14" s="133"/>
      <c r="B14" s="163" t="s">
        <v>244</v>
      </c>
      <c r="C14" s="4">
        <v>23</v>
      </c>
      <c r="D14" s="11">
        <v>45.4</v>
      </c>
      <c r="E14" s="157"/>
      <c r="F14" s="159"/>
    </row>
    <row r="15" spans="1:6" ht="12.75">
      <c r="A15" s="133"/>
      <c r="B15" s="163" t="s">
        <v>308</v>
      </c>
      <c r="C15" s="4">
        <v>22</v>
      </c>
      <c r="D15" s="11">
        <v>43.4</v>
      </c>
      <c r="E15" s="157"/>
      <c r="F15" s="159"/>
    </row>
    <row r="16" spans="1:6" ht="12.75">
      <c r="A16" s="133"/>
      <c r="B16" s="163" t="s">
        <v>225</v>
      </c>
      <c r="C16" s="4">
        <v>9</v>
      </c>
      <c r="D16" s="11">
        <v>17.8</v>
      </c>
      <c r="E16" s="157"/>
      <c r="F16" s="159"/>
    </row>
    <row r="17" spans="1:5" ht="12.75">
      <c r="A17" s="176"/>
      <c r="B17" s="164" t="s">
        <v>146</v>
      </c>
      <c r="C17" s="155">
        <v>399</v>
      </c>
      <c r="D17" s="156">
        <v>787.8</v>
      </c>
      <c r="E17" s="157"/>
    </row>
    <row r="18" spans="1:5" ht="12.75">
      <c r="A18" s="182" t="s">
        <v>148</v>
      </c>
      <c r="B18" s="163" t="s">
        <v>247</v>
      </c>
      <c r="C18" s="4">
        <v>25</v>
      </c>
      <c r="D18" s="11">
        <v>12.1</v>
      </c>
      <c r="E18" s="157"/>
    </row>
    <row r="19" spans="1:5" ht="12.75">
      <c r="A19" s="133"/>
      <c r="B19" s="163" t="s">
        <v>221</v>
      </c>
      <c r="C19" s="4">
        <v>7</v>
      </c>
      <c r="D19" s="11">
        <v>3.4</v>
      </c>
      <c r="E19" s="157"/>
    </row>
    <row r="20" spans="1:5" ht="12.75">
      <c r="A20" s="133"/>
      <c r="B20" s="163" t="s">
        <v>159</v>
      </c>
      <c r="C20" s="4">
        <v>4</v>
      </c>
      <c r="D20" s="34" t="s">
        <v>263</v>
      </c>
      <c r="E20" s="157"/>
    </row>
    <row r="21" spans="1:5" ht="12.75">
      <c r="A21" s="133"/>
      <c r="B21" s="165" t="s">
        <v>298</v>
      </c>
      <c r="C21" s="4">
        <v>3</v>
      </c>
      <c r="D21" s="34" t="s">
        <v>263</v>
      </c>
      <c r="E21" s="157"/>
    </row>
    <row r="22" spans="1:5" ht="25.5">
      <c r="A22" s="133"/>
      <c r="B22" s="165" t="s">
        <v>320</v>
      </c>
      <c r="C22" s="4">
        <v>1</v>
      </c>
      <c r="D22" s="34" t="s">
        <v>263</v>
      </c>
      <c r="E22" s="157"/>
    </row>
    <row r="23" spans="1:5" ht="12.75">
      <c r="A23" s="176"/>
      <c r="B23" s="164" t="s">
        <v>146</v>
      </c>
      <c r="C23" s="155">
        <v>53</v>
      </c>
      <c r="D23" s="156">
        <v>25.6</v>
      </c>
      <c r="E23" s="157"/>
    </row>
    <row r="24" spans="1:6" ht="12.75">
      <c r="A24" s="182" t="s">
        <v>150</v>
      </c>
      <c r="B24" s="163" t="s">
        <v>247</v>
      </c>
      <c r="C24" s="4">
        <v>46</v>
      </c>
      <c r="D24" s="11">
        <v>8</v>
      </c>
      <c r="E24" s="157"/>
      <c r="F24" s="14"/>
    </row>
    <row r="25" spans="1:6" ht="12.75">
      <c r="A25" s="133"/>
      <c r="B25" s="163" t="s">
        <v>144</v>
      </c>
      <c r="C25" s="4">
        <v>13</v>
      </c>
      <c r="D25" s="11">
        <v>2.3</v>
      </c>
      <c r="E25" s="157"/>
      <c r="F25" s="14"/>
    </row>
    <row r="26" spans="1:6" ht="12.75">
      <c r="A26" s="133"/>
      <c r="B26" s="163" t="s">
        <v>251</v>
      </c>
      <c r="C26" s="4">
        <v>6</v>
      </c>
      <c r="D26" s="11">
        <v>1</v>
      </c>
      <c r="E26" s="157"/>
      <c r="F26" s="14"/>
    </row>
    <row r="27" spans="1:6" ht="12.75">
      <c r="A27" s="133"/>
      <c r="B27" s="165" t="s">
        <v>265</v>
      </c>
      <c r="C27" s="4">
        <v>5</v>
      </c>
      <c r="D27" s="34" t="s">
        <v>263</v>
      </c>
      <c r="E27" s="157"/>
      <c r="F27" s="14"/>
    </row>
    <row r="28" spans="1:6" ht="12.75">
      <c r="A28" s="133"/>
      <c r="B28" s="163" t="s">
        <v>225</v>
      </c>
      <c r="C28" s="152">
        <v>3</v>
      </c>
      <c r="D28" s="34" t="s">
        <v>263</v>
      </c>
      <c r="E28" s="157"/>
      <c r="F28" s="14"/>
    </row>
    <row r="29" spans="1:6" ht="12.75">
      <c r="A29" s="176"/>
      <c r="B29" s="164" t="s">
        <v>146</v>
      </c>
      <c r="C29" s="155">
        <v>101</v>
      </c>
      <c r="D29" s="156">
        <v>17.6</v>
      </c>
      <c r="E29" s="157"/>
      <c r="F29" s="159"/>
    </row>
    <row r="30" spans="1:5" ht="12.75">
      <c r="A30" s="182" t="s">
        <v>151</v>
      </c>
      <c r="B30" s="163" t="s">
        <v>247</v>
      </c>
      <c r="C30" s="4">
        <v>241</v>
      </c>
      <c r="D30" s="11">
        <v>40.8</v>
      </c>
      <c r="E30" s="157"/>
    </row>
    <row r="31" spans="1:5" ht="12.75">
      <c r="A31" s="133"/>
      <c r="B31" s="163" t="s">
        <v>254</v>
      </c>
      <c r="C31" s="4">
        <v>93</v>
      </c>
      <c r="D31" s="11">
        <v>15.7</v>
      </c>
      <c r="E31" s="157"/>
    </row>
    <row r="32" spans="1:5" ht="12.75">
      <c r="A32" s="133"/>
      <c r="B32" s="163" t="s">
        <v>321</v>
      </c>
      <c r="C32" s="4">
        <v>27</v>
      </c>
      <c r="D32" s="11">
        <v>4.6</v>
      </c>
      <c r="E32" s="157"/>
    </row>
    <row r="33" spans="1:5" ht="12.75">
      <c r="A33" s="133"/>
      <c r="B33" s="163" t="s">
        <v>225</v>
      </c>
      <c r="C33" s="4">
        <v>13</v>
      </c>
      <c r="D33" s="11">
        <v>2.2</v>
      </c>
      <c r="E33" s="157"/>
    </row>
    <row r="34" spans="1:5" ht="12.75">
      <c r="A34" s="176"/>
      <c r="B34" s="164" t="s">
        <v>146</v>
      </c>
      <c r="C34" s="155">
        <v>486</v>
      </c>
      <c r="D34" s="156">
        <v>82.2</v>
      </c>
      <c r="E34" s="157"/>
    </row>
    <row r="35" spans="1:5" ht="12.75">
      <c r="A35" s="182" t="s">
        <v>152</v>
      </c>
      <c r="B35" s="163" t="s">
        <v>247</v>
      </c>
      <c r="C35" s="4">
        <v>166</v>
      </c>
      <c r="D35" s="11">
        <v>31.6</v>
      </c>
      <c r="E35" s="157"/>
    </row>
    <row r="36" spans="1:5" ht="12.75">
      <c r="A36" s="133"/>
      <c r="B36" s="163" t="s">
        <v>254</v>
      </c>
      <c r="C36" s="4">
        <v>133</v>
      </c>
      <c r="D36" s="11">
        <v>25.3</v>
      </c>
      <c r="E36" s="157"/>
    </row>
    <row r="37" spans="1:5" ht="12.75">
      <c r="A37" s="133"/>
      <c r="B37" s="163" t="s">
        <v>159</v>
      </c>
      <c r="C37" s="4">
        <v>57</v>
      </c>
      <c r="D37" s="11">
        <v>10.8</v>
      </c>
      <c r="E37" s="157"/>
    </row>
    <row r="38" spans="1:5" ht="12.75">
      <c r="A38" s="133"/>
      <c r="B38" s="163" t="s">
        <v>229</v>
      </c>
      <c r="C38" s="4">
        <v>37</v>
      </c>
      <c r="D38" s="11">
        <v>7</v>
      </c>
      <c r="E38" s="157"/>
    </row>
    <row r="39" spans="1:5" ht="12.75">
      <c r="A39" s="133"/>
      <c r="B39" s="163" t="s">
        <v>253</v>
      </c>
      <c r="C39" s="4">
        <v>33</v>
      </c>
      <c r="D39" s="11">
        <v>6.3</v>
      </c>
      <c r="E39" s="157"/>
    </row>
    <row r="40" spans="1:5" ht="12.75">
      <c r="A40" s="176"/>
      <c r="B40" s="164" t="s">
        <v>146</v>
      </c>
      <c r="C40" s="155">
        <v>599</v>
      </c>
      <c r="D40" s="156">
        <v>113.9</v>
      </c>
      <c r="E40" s="157"/>
    </row>
    <row r="41" spans="1:6" ht="12.75">
      <c r="A41" s="182" t="s">
        <v>154</v>
      </c>
      <c r="B41" s="163" t="s">
        <v>235</v>
      </c>
      <c r="C41" s="4">
        <v>622</v>
      </c>
      <c r="D41" s="11">
        <v>63.8</v>
      </c>
      <c r="E41" s="157"/>
      <c r="F41" s="14"/>
    </row>
    <row r="42" spans="1:6" ht="12.75">
      <c r="A42" s="133"/>
      <c r="B42" s="163" t="s">
        <v>144</v>
      </c>
      <c r="C42" s="4">
        <v>500</v>
      </c>
      <c r="D42" s="11">
        <v>51.3</v>
      </c>
      <c r="E42" s="157"/>
      <c r="F42" s="14"/>
    </row>
    <row r="43" spans="1:6" ht="12.75">
      <c r="A43" s="133"/>
      <c r="B43" s="163" t="s">
        <v>244</v>
      </c>
      <c r="C43" s="4">
        <v>419</v>
      </c>
      <c r="D43" s="11">
        <v>43</v>
      </c>
      <c r="E43" s="157"/>
      <c r="F43" s="14"/>
    </row>
    <row r="44" spans="1:5" ht="12.75">
      <c r="A44" s="133"/>
      <c r="B44" s="163" t="s">
        <v>252</v>
      </c>
      <c r="C44" s="4">
        <v>234</v>
      </c>
      <c r="D44" s="11">
        <v>24</v>
      </c>
      <c r="E44" s="157"/>
    </row>
    <row r="45" spans="1:5" ht="12.75">
      <c r="A45" s="133"/>
      <c r="B45" s="163" t="s">
        <v>231</v>
      </c>
      <c r="C45" s="4">
        <v>160</v>
      </c>
      <c r="D45" s="11">
        <v>16.4</v>
      </c>
      <c r="E45" s="157"/>
    </row>
    <row r="46" spans="1:5" ht="12.75">
      <c r="A46" s="176"/>
      <c r="B46" s="164" t="s">
        <v>146</v>
      </c>
      <c r="C46" s="155">
        <v>2795</v>
      </c>
      <c r="D46" s="156">
        <v>286.6</v>
      </c>
      <c r="E46" s="157"/>
    </row>
    <row r="47" spans="1:5" ht="12.75">
      <c r="A47" s="182" t="s">
        <v>155</v>
      </c>
      <c r="B47" s="163" t="s">
        <v>153</v>
      </c>
      <c r="C47" s="4">
        <v>1970</v>
      </c>
      <c r="D47" s="11">
        <v>277.3</v>
      </c>
      <c r="E47" s="157"/>
    </row>
    <row r="48" spans="1:5" ht="12.75">
      <c r="A48" s="133"/>
      <c r="B48" s="163" t="s">
        <v>232</v>
      </c>
      <c r="C48" s="4">
        <v>1808</v>
      </c>
      <c r="D48" s="11">
        <v>254.5</v>
      </c>
      <c r="E48" s="157"/>
    </row>
    <row r="49" spans="1:5" ht="12.75">
      <c r="A49" s="133"/>
      <c r="B49" s="163" t="s">
        <v>244</v>
      </c>
      <c r="C49" s="4">
        <v>290</v>
      </c>
      <c r="D49" s="11">
        <v>40.8</v>
      </c>
      <c r="E49" s="157"/>
    </row>
    <row r="50" spans="1:5" ht="12.75">
      <c r="A50" s="133"/>
      <c r="B50" s="163" t="s">
        <v>223</v>
      </c>
      <c r="C50" s="4">
        <v>210</v>
      </c>
      <c r="D50" s="11">
        <v>29.6</v>
      </c>
      <c r="E50" s="157"/>
    </row>
    <row r="51" spans="1:5" ht="12.75">
      <c r="A51" s="133"/>
      <c r="B51" s="165" t="s">
        <v>233</v>
      </c>
      <c r="C51" s="152">
        <v>209</v>
      </c>
      <c r="D51" s="167">
        <v>29.4</v>
      </c>
      <c r="E51" s="157"/>
    </row>
    <row r="52" spans="1:5" ht="12.75">
      <c r="A52" s="176"/>
      <c r="B52" s="164" t="s">
        <v>146</v>
      </c>
      <c r="C52" s="155">
        <v>6045</v>
      </c>
      <c r="D52" s="156">
        <v>850.8</v>
      </c>
      <c r="E52" s="157"/>
    </row>
    <row r="53" spans="1:5" ht="12.75">
      <c r="A53" s="182" t="s">
        <v>156</v>
      </c>
      <c r="B53" s="163" t="s">
        <v>235</v>
      </c>
      <c r="C53" s="4">
        <v>8147</v>
      </c>
      <c r="D53" s="11">
        <v>1786.2</v>
      </c>
      <c r="E53" s="157"/>
    </row>
    <row r="54" spans="1:5" ht="12.75">
      <c r="A54" s="133"/>
      <c r="B54" s="163" t="s">
        <v>144</v>
      </c>
      <c r="C54" s="4">
        <v>6125</v>
      </c>
      <c r="D54" s="11">
        <v>1342.8</v>
      </c>
      <c r="E54" s="157"/>
    </row>
    <row r="55" spans="1:5" ht="12.75">
      <c r="A55" s="133"/>
      <c r="B55" s="163" t="s">
        <v>222</v>
      </c>
      <c r="C55" s="4">
        <v>1709</v>
      </c>
      <c r="D55" s="11">
        <v>374.7</v>
      </c>
      <c r="E55" s="157"/>
    </row>
    <row r="56" spans="1:5" ht="12.75">
      <c r="A56" s="133"/>
      <c r="B56" s="163" t="s">
        <v>161</v>
      </c>
      <c r="C56" s="4">
        <v>1529</v>
      </c>
      <c r="D56" s="11">
        <v>335.2</v>
      </c>
      <c r="E56" s="157"/>
    </row>
    <row r="57" spans="1:5" ht="12.75">
      <c r="A57" s="133"/>
      <c r="B57" s="163" t="s">
        <v>233</v>
      </c>
      <c r="C57" s="4">
        <v>783</v>
      </c>
      <c r="D57" s="11">
        <v>171.7</v>
      </c>
      <c r="E57" s="157"/>
    </row>
    <row r="58" spans="1:5" ht="12.75">
      <c r="A58" s="176"/>
      <c r="B58" s="164" t="s">
        <v>146</v>
      </c>
      <c r="C58" s="155">
        <v>24932</v>
      </c>
      <c r="D58" s="156">
        <v>5466.1</v>
      </c>
      <c r="E58" s="157"/>
    </row>
    <row r="59" spans="1:4" ht="63" customHeight="1">
      <c r="A59" s="187" t="s">
        <v>322</v>
      </c>
      <c r="B59" s="175"/>
      <c r="C59" s="175"/>
      <c r="D59" s="175"/>
    </row>
    <row r="60" spans="1:4" ht="32.25" customHeight="1">
      <c r="A60" s="187" t="s">
        <v>212</v>
      </c>
      <c r="B60" s="175"/>
      <c r="C60" s="175"/>
      <c r="D60" s="175"/>
    </row>
    <row r="61" spans="1:4" ht="19.5" customHeight="1">
      <c r="A61" s="184" t="s">
        <v>306</v>
      </c>
      <c r="B61" s="179"/>
      <c r="C61" s="179"/>
      <c r="D61" s="179"/>
    </row>
  </sheetData>
  <mergeCells count="12">
    <mergeCell ref="A53:A58"/>
    <mergeCell ref="A59:D59"/>
    <mergeCell ref="A60:D60"/>
    <mergeCell ref="A61:D61"/>
    <mergeCell ref="A6:A11"/>
    <mergeCell ref="A12:A17"/>
    <mergeCell ref="A18:A23"/>
    <mergeCell ref="A24:A29"/>
    <mergeCell ref="A30:A34"/>
    <mergeCell ref="A35:A40"/>
    <mergeCell ref="A41:A46"/>
    <mergeCell ref="A47:A52"/>
  </mergeCells>
  <printOptions horizontalCentered="1"/>
  <pageMargins left="0.5" right="0.5" top="0.25" bottom="0" header="0" footer="0"/>
  <pageSetup fitToHeight="1" fitToWidth="1" orientation="portrait" scale="73" r:id="rId1"/>
</worksheet>
</file>

<file path=xl/worksheets/sheet19.xml><?xml version="1.0" encoding="utf-8"?>
<worksheet xmlns="http://schemas.openxmlformats.org/spreadsheetml/2006/main" xmlns:r="http://schemas.openxmlformats.org/officeDocument/2006/relationships">
  <sheetPr>
    <pageSetUpPr fitToPage="1"/>
  </sheetPr>
  <dimension ref="A1:G59"/>
  <sheetViews>
    <sheetView workbookViewId="0" topLeftCell="A1">
      <selection activeCell="A1" sqref="A1"/>
    </sheetView>
  </sheetViews>
  <sheetFormatPr defaultColWidth="9.33203125" defaultRowHeight="12.75"/>
  <cols>
    <col min="1" max="1" width="18.16015625" style="2" customWidth="1"/>
    <col min="2" max="2" width="71" style="2" customWidth="1"/>
    <col min="3" max="3" width="12.83203125" style="2" customWidth="1"/>
    <col min="4" max="4" width="13.5" style="2" customWidth="1"/>
    <col min="5" max="5" width="10.83203125" style="2" customWidth="1"/>
    <col min="6" max="6" width="12" style="2" bestFit="1" customWidth="1"/>
    <col min="7" max="16384" width="9.33203125" style="2" customWidth="1"/>
  </cols>
  <sheetData>
    <row r="1" ht="12.75">
      <c r="A1" s="21"/>
    </row>
    <row r="2" spans="1:5" ht="12.75">
      <c r="A2" s="55" t="s">
        <v>160</v>
      </c>
      <c r="B2" s="1"/>
      <c r="C2" s="1"/>
      <c r="D2" s="1"/>
      <c r="E2" s="1"/>
    </row>
    <row r="3" spans="1:5" ht="12.75">
      <c r="A3" s="56" t="s">
        <v>143</v>
      </c>
      <c r="B3" s="1"/>
      <c r="C3" s="1"/>
      <c r="D3" s="1"/>
      <c r="E3" s="1"/>
    </row>
    <row r="4" spans="1:5" ht="12.75">
      <c r="A4" s="55" t="s">
        <v>314</v>
      </c>
      <c r="B4" s="1"/>
      <c r="C4" s="1"/>
      <c r="D4" s="1"/>
      <c r="E4" s="1"/>
    </row>
    <row r="5" spans="1:6" ht="12.75">
      <c r="A5" s="61" t="s">
        <v>172</v>
      </c>
      <c r="B5" s="125" t="s">
        <v>205</v>
      </c>
      <c r="C5" s="125" t="s">
        <v>69</v>
      </c>
      <c r="D5" s="125" t="s">
        <v>70</v>
      </c>
      <c r="E5" s="75"/>
      <c r="F5" s="15">
        <v>2003</v>
      </c>
    </row>
    <row r="6" spans="1:7" ht="12.75">
      <c r="A6" s="182" t="s">
        <v>55</v>
      </c>
      <c r="B6" s="163" t="s">
        <v>235</v>
      </c>
      <c r="C6" s="4">
        <v>1818</v>
      </c>
      <c r="D6" s="11">
        <v>257.1</v>
      </c>
      <c r="E6" s="157"/>
      <c r="F6" s="14">
        <v>707007</v>
      </c>
      <c r="G6" s="14"/>
    </row>
    <row r="7" spans="1:7" ht="12.75">
      <c r="A7" s="133"/>
      <c r="B7" s="163" t="s">
        <v>144</v>
      </c>
      <c r="C7" s="4">
        <v>1324</v>
      </c>
      <c r="D7" s="11">
        <v>187.3</v>
      </c>
      <c r="E7" s="157"/>
      <c r="F7" s="14"/>
      <c r="G7" s="14"/>
    </row>
    <row r="8" spans="1:7" ht="12.75">
      <c r="A8" s="133"/>
      <c r="B8" s="163" t="s">
        <v>246</v>
      </c>
      <c r="C8" s="4">
        <v>386</v>
      </c>
      <c r="D8" s="11">
        <v>54.6</v>
      </c>
      <c r="E8" s="157"/>
      <c r="F8" s="159"/>
      <c r="G8" s="14"/>
    </row>
    <row r="9" spans="1:7" ht="12.75">
      <c r="A9" s="133"/>
      <c r="B9" s="163" t="s">
        <v>257</v>
      </c>
      <c r="C9" s="4">
        <v>310</v>
      </c>
      <c r="D9" s="11">
        <v>43.8</v>
      </c>
      <c r="E9" s="157"/>
      <c r="F9" s="159"/>
      <c r="G9" s="14"/>
    </row>
    <row r="10" spans="1:7" ht="12.75">
      <c r="A10" s="133"/>
      <c r="B10" s="163" t="s">
        <v>158</v>
      </c>
      <c r="C10" s="4">
        <v>291</v>
      </c>
      <c r="D10" s="11">
        <v>41.2</v>
      </c>
      <c r="E10" s="157"/>
      <c r="F10" s="159"/>
      <c r="G10" s="14"/>
    </row>
    <row r="11" spans="1:7" ht="12.75">
      <c r="A11" s="176"/>
      <c r="B11" s="164" t="s">
        <v>146</v>
      </c>
      <c r="C11" s="155">
        <v>6308</v>
      </c>
      <c r="D11" s="156">
        <v>892.2</v>
      </c>
      <c r="E11" s="157"/>
      <c r="F11" s="159"/>
      <c r="G11" s="159"/>
    </row>
    <row r="12" spans="1:7" ht="12.75">
      <c r="A12" s="182" t="s">
        <v>147</v>
      </c>
      <c r="B12" s="163" t="s">
        <v>237</v>
      </c>
      <c r="C12" s="4">
        <v>134</v>
      </c>
      <c r="D12" s="11">
        <v>1107.3</v>
      </c>
      <c r="E12" s="157"/>
      <c r="F12" s="14">
        <v>12101</v>
      </c>
      <c r="G12" s="159"/>
    </row>
    <row r="13" spans="1:7" ht="12.75">
      <c r="A13" s="133"/>
      <c r="B13" s="163" t="s">
        <v>221</v>
      </c>
      <c r="C13" s="4">
        <v>26</v>
      </c>
      <c r="D13" s="11">
        <v>214.9</v>
      </c>
      <c r="E13" s="157"/>
      <c r="F13" s="159"/>
      <c r="G13" s="159"/>
    </row>
    <row r="14" spans="1:7" ht="12.75">
      <c r="A14" s="133"/>
      <c r="B14" s="163" t="s">
        <v>244</v>
      </c>
      <c r="C14" s="4">
        <v>17</v>
      </c>
      <c r="D14" s="11">
        <v>140.5</v>
      </c>
      <c r="E14" s="157"/>
      <c r="F14" s="159"/>
      <c r="G14" s="159"/>
    </row>
    <row r="15" spans="1:7" ht="12.75">
      <c r="A15" s="133"/>
      <c r="B15" s="163" t="s">
        <v>315</v>
      </c>
      <c r="C15" s="4">
        <v>7</v>
      </c>
      <c r="D15" s="11">
        <v>57.8</v>
      </c>
      <c r="E15" s="157"/>
      <c r="F15" s="159"/>
      <c r="G15" s="159"/>
    </row>
    <row r="16" spans="1:6" ht="12.75">
      <c r="A16" s="176"/>
      <c r="B16" s="164" t="s">
        <v>146</v>
      </c>
      <c r="C16" s="155">
        <v>221</v>
      </c>
      <c r="D16" s="36">
        <v>1826.3</v>
      </c>
      <c r="E16" s="157"/>
      <c r="F16" s="159"/>
    </row>
    <row r="17" spans="1:6" ht="12.75">
      <c r="A17" s="182" t="s">
        <v>148</v>
      </c>
      <c r="B17" s="163" t="s">
        <v>248</v>
      </c>
      <c r="C17" s="4">
        <v>8</v>
      </c>
      <c r="D17" s="168">
        <v>15.9</v>
      </c>
      <c r="E17" s="157"/>
      <c r="F17" s="14">
        <v>50222</v>
      </c>
    </row>
    <row r="18" spans="1:6" ht="12.75">
      <c r="A18" s="133"/>
      <c r="B18" s="163" t="s">
        <v>249</v>
      </c>
      <c r="C18" s="4">
        <v>5</v>
      </c>
      <c r="D18" s="34" t="s">
        <v>263</v>
      </c>
      <c r="E18" s="157"/>
      <c r="F18" s="159"/>
    </row>
    <row r="19" spans="1:6" ht="12.75">
      <c r="A19" s="133"/>
      <c r="B19" s="163" t="s">
        <v>226</v>
      </c>
      <c r="C19" s="4">
        <v>2</v>
      </c>
      <c r="D19" s="34" t="s">
        <v>263</v>
      </c>
      <c r="E19" s="157"/>
      <c r="F19" s="159"/>
    </row>
    <row r="20" spans="1:6" ht="25.5">
      <c r="A20" s="133"/>
      <c r="B20" s="165" t="s">
        <v>316</v>
      </c>
      <c r="C20" s="152">
        <v>1</v>
      </c>
      <c r="D20" s="34" t="s">
        <v>263</v>
      </c>
      <c r="E20" s="157"/>
      <c r="F20" s="159"/>
    </row>
    <row r="21" spans="1:6" ht="12.75">
      <c r="A21" s="176"/>
      <c r="B21" s="164" t="s">
        <v>146</v>
      </c>
      <c r="C21" s="155">
        <v>29</v>
      </c>
      <c r="D21" s="156">
        <v>57.7</v>
      </c>
      <c r="E21" s="157"/>
      <c r="F21" s="159"/>
    </row>
    <row r="22" spans="1:7" ht="12.75">
      <c r="A22" s="182" t="s">
        <v>150</v>
      </c>
      <c r="B22" s="163" t="s">
        <v>247</v>
      </c>
      <c r="C22" s="4">
        <v>26</v>
      </c>
      <c r="D22" s="11">
        <v>18</v>
      </c>
      <c r="E22" s="157"/>
      <c r="F22" s="14">
        <f>67245+77571</f>
        <v>144816</v>
      </c>
      <c r="G22" s="14"/>
    </row>
    <row r="23" spans="1:7" ht="12.75">
      <c r="A23" s="133"/>
      <c r="B23" s="163" t="s">
        <v>144</v>
      </c>
      <c r="C23" s="4">
        <v>6</v>
      </c>
      <c r="D23" s="11">
        <v>4.1</v>
      </c>
      <c r="E23" s="157"/>
      <c r="F23" s="159"/>
      <c r="G23" s="14"/>
    </row>
    <row r="24" spans="1:7" ht="12.75">
      <c r="A24" s="133"/>
      <c r="B24" s="163" t="s">
        <v>228</v>
      </c>
      <c r="C24" s="4">
        <v>4</v>
      </c>
      <c r="D24" s="34" t="s">
        <v>263</v>
      </c>
      <c r="E24" s="157"/>
      <c r="F24" s="159"/>
      <c r="G24" s="14"/>
    </row>
    <row r="25" spans="1:7" ht="12.75">
      <c r="A25" s="133"/>
      <c r="B25" s="163" t="s">
        <v>317</v>
      </c>
      <c r="C25" s="4">
        <v>3</v>
      </c>
      <c r="D25" s="34" t="s">
        <v>263</v>
      </c>
      <c r="E25" s="157"/>
      <c r="F25" s="159"/>
      <c r="G25" s="14"/>
    </row>
    <row r="26" spans="1:7" ht="12.75">
      <c r="A26" s="176"/>
      <c r="B26" s="164" t="s">
        <v>146</v>
      </c>
      <c r="C26" s="155">
        <v>53</v>
      </c>
      <c r="D26" s="156">
        <v>36.6</v>
      </c>
      <c r="E26" s="157"/>
      <c r="F26" s="159"/>
      <c r="G26" s="159"/>
    </row>
    <row r="27" spans="1:6" ht="12.75">
      <c r="A27" s="182" t="s">
        <v>151</v>
      </c>
      <c r="B27" s="163" t="s">
        <v>248</v>
      </c>
      <c r="C27" s="4">
        <v>116</v>
      </c>
      <c r="D27" s="11">
        <v>101.1</v>
      </c>
      <c r="E27" s="157"/>
      <c r="F27" s="14">
        <f>61278+53428</f>
        <v>114706</v>
      </c>
    </row>
    <row r="28" spans="1:6" ht="12.75">
      <c r="A28" s="133"/>
      <c r="B28" s="163" t="s">
        <v>249</v>
      </c>
      <c r="C28" s="4">
        <v>47</v>
      </c>
      <c r="D28" s="11">
        <v>41</v>
      </c>
      <c r="E28" s="157"/>
      <c r="F28" s="159"/>
    </row>
    <row r="29" spans="1:6" ht="12.75">
      <c r="A29" s="133"/>
      <c r="B29" s="163" t="s">
        <v>251</v>
      </c>
      <c r="C29" s="4">
        <v>12</v>
      </c>
      <c r="D29" s="11">
        <v>10.5</v>
      </c>
      <c r="E29" s="157"/>
      <c r="F29" s="159"/>
    </row>
    <row r="30" spans="1:6" ht="12.75">
      <c r="A30" s="133"/>
      <c r="B30" s="163" t="s">
        <v>229</v>
      </c>
      <c r="C30" s="4">
        <v>11</v>
      </c>
      <c r="D30" s="11">
        <v>9.6</v>
      </c>
      <c r="E30" s="157"/>
      <c r="F30" s="159"/>
    </row>
    <row r="31" spans="1:6" ht="12.75">
      <c r="A31" s="133"/>
      <c r="B31" s="163" t="s">
        <v>255</v>
      </c>
      <c r="C31" s="4">
        <v>7</v>
      </c>
      <c r="D31" s="11">
        <v>6.1</v>
      </c>
      <c r="E31" s="157"/>
      <c r="F31" s="159"/>
    </row>
    <row r="32" spans="1:5" ht="12.75">
      <c r="A32" s="176"/>
      <c r="B32" s="164" t="s">
        <v>146</v>
      </c>
      <c r="C32" s="155">
        <v>228</v>
      </c>
      <c r="D32" s="156">
        <v>198.8</v>
      </c>
      <c r="E32" s="157"/>
    </row>
    <row r="33" spans="1:6" ht="12.75">
      <c r="A33" s="182" t="s">
        <v>152</v>
      </c>
      <c r="B33" s="163" t="s">
        <v>248</v>
      </c>
      <c r="C33" s="4">
        <v>135</v>
      </c>
      <c r="D33" s="11">
        <v>131.9</v>
      </c>
      <c r="E33" s="157"/>
      <c r="F33" s="14">
        <f>48970+53344</f>
        <v>102314</v>
      </c>
    </row>
    <row r="34" spans="1:6" ht="12.75">
      <c r="A34" s="133"/>
      <c r="B34" s="163" t="s">
        <v>249</v>
      </c>
      <c r="C34" s="4">
        <v>44</v>
      </c>
      <c r="D34" s="11">
        <v>43</v>
      </c>
      <c r="E34" s="157"/>
      <c r="F34" s="159"/>
    </row>
    <row r="35" spans="1:6" ht="12.75">
      <c r="A35" s="133"/>
      <c r="B35" s="163" t="s">
        <v>228</v>
      </c>
      <c r="C35" s="4">
        <v>39</v>
      </c>
      <c r="D35" s="11">
        <v>38.1</v>
      </c>
      <c r="E35" s="157"/>
      <c r="F35" s="159"/>
    </row>
    <row r="36" spans="1:6" ht="12.75">
      <c r="A36" s="133"/>
      <c r="B36" s="163" t="s">
        <v>252</v>
      </c>
      <c r="C36" s="4">
        <v>19</v>
      </c>
      <c r="D36" s="11">
        <v>18.6</v>
      </c>
      <c r="E36" s="157"/>
      <c r="F36" s="159"/>
    </row>
    <row r="37" spans="1:6" ht="12.75">
      <c r="A37" s="133"/>
      <c r="B37" s="163" t="s">
        <v>256</v>
      </c>
      <c r="C37" s="4">
        <v>18</v>
      </c>
      <c r="D37" s="11">
        <v>17.6</v>
      </c>
      <c r="E37" s="157"/>
      <c r="F37" s="159"/>
    </row>
    <row r="38" spans="1:5" ht="12.75">
      <c r="A38" s="176"/>
      <c r="B38" s="164" t="s">
        <v>146</v>
      </c>
      <c r="C38" s="155">
        <v>327</v>
      </c>
      <c r="D38" s="156">
        <v>319.6</v>
      </c>
      <c r="E38" s="157"/>
    </row>
    <row r="39" spans="1:7" ht="12.75">
      <c r="A39" s="182" t="s">
        <v>154</v>
      </c>
      <c r="B39" s="163" t="s">
        <v>235</v>
      </c>
      <c r="C39" s="4">
        <v>194</v>
      </c>
      <c r="D39" s="11">
        <v>134.5</v>
      </c>
      <c r="E39" s="157"/>
      <c r="F39" s="14">
        <f>48764+48063+47447</f>
        <v>144274</v>
      </c>
      <c r="G39" s="14"/>
    </row>
    <row r="40" spans="1:7" ht="12.75">
      <c r="A40" s="133"/>
      <c r="B40" s="163" t="s">
        <v>144</v>
      </c>
      <c r="C40" s="4">
        <v>116</v>
      </c>
      <c r="D40" s="11">
        <v>80.4</v>
      </c>
      <c r="E40" s="157"/>
      <c r="F40" s="159"/>
      <c r="G40" s="14"/>
    </row>
    <row r="41" spans="1:7" ht="12.75">
      <c r="A41" s="133"/>
      <c r="B41" s="163" t="s">
        <v>246</v>
      </c>
      <c r="C41" s="4">
        <v>93</v>
      </c>
      <c r="D41" s="11">
        <v>64.5</v>
      </c>
      <c r="E41" s="157"/>
      <c r="F41" s="159"/>
      <c r="G41" s="14"/>
    </row>
    <row r="42" spans="1:7" ht="12.75">
      <c r="A42" s="133"/>
      <c r="B42" s="163" t="s">
        <v>257</v>
      </c>
      <c r="C42" s="4">
        <v>61</v>
      </c>
      <c r="D42" s="11">
        <v>42.3</v>
      </c>
      <c r="E42" s="157"/>
      <c r="F42" s="159"/>
      <c r="G42" s="14"/>
    </row>
    <row r="43" spans="1:5" ht="12.75">
      <c r="A43" s="133"/>
      <c r="B43" s="163" t="s">
        <v>256</v>
      </c>
      <c r="C43" s="4">
        <v>59</v>
      </c>
      <c r="D43" s="11">
        <v>40.9</v>
      </c>
      <c r="E43" s="157"/>
    </row>
    <row r="44" spans="1:5" ht="12.75">
      <c r="A44" s="176"/>
      <c r="B44" s="164" t="s">
        <v>146</v>
      </c>
      <c r="C44" s="155">
        <v>844</v>
      </c>
      <c r="D44" s="156">
        <v>585</v>
      </c>
      <c r="E44" s="157"/>
    </row>
    <row r="45" spans="1:6" ht="12.75">
      <c r="A45" s="182" t="s">
        <v>155</v>
      </c>
      <c r="B45" s="163" t="s">
        <v>235</v>
      </c>
      <c r="C45" s="4">
        <v>499</v>
      </c>
      <c r="D45" s="11">
        <v>554.8</v>
      </c>
      <c r="E45" s="157"/>
      <c r="F45" s="14">
        <f>39845+29952+20149</f>
        <v>89946</v>
      </c>
    </row>
    <row r="46" spans="1:6" ht="12.75">
      <c r="A46" s="133"/>
      <c r="B46" s="163" t="s">
        <v>144</v>
      </c>
      <c r="C46" s="4">
        <v>424</v>
      </c>
      <c r="D46" s="11">
        <v>471.4</v>
      </c>
      <c r="E46" s="157"/>
      <c r="F46" s="159"/>
    </row>
    <row r="47" spans="1:5" ht="12.75">
      <c r="A47" s="133"/>
      <c r="B47" s="163" t="s">
        <v>145</v>
      </c>
      <c r="C47" s="4">
        <v>84</v>
      </c>
      <c r="D47" s="11">
        <v>93.4</v>
      </c>
      <c r="E47" s="157"/>
    </row>
    <row r="48" spans="1:5" ht="12.75">
      <c r="A48" s="133"/>
      <c r="B48" s="163" t="s">
        <v>230</v>
      </c>
      <c r="C48" s="4">
        <v>68</v>
      </c>
      <c r="D48" s="11">
        <v>75.6</v>
      </c>
      <c r="E48" s="157"/>
    </row>
    <row r="49" spans="1:5" ht="12.75">
      <c r="A49" s="133"/>
      <c r="B49" s="163" t="s">
        <v>245</v>
      </c>
      <c r="C49" s="4">
        <v>66</v>
      </c>
      <c r="D49" s="11">
        <v>73.4</v>
      </c>
      <c r="E49" s="157"/>
    </row>
    <row r="50" spans="1:5" ht="12.75">
      <c r="A50" s="176"/>
      <c r="B50" s="164" t="s">
        <v>146</v>
      </c>
      <c r="C50" s="155">
        <v>1611</v>
      </c>
      <c r="D50" s="156">
        <v>1791.1</v>
      </c>
      <c r="E50" s="157"/>
    </row>
    <row r="51" spans="1:6" ht="12.75">
      <c r="A51" s="182" t="s">
        <v>156</v>
      </c>
      <c r="B51" s="163" t="s">
        <v>235</v>
      </c>
      <c r="C51" s="4">
        <v>1062</v>
      </c>
      <c r="D51" s="11">
        <v>2183.9</v>
      </c>
      <c r="E51" s="157"/>
      <c r="F51" s="14">
        <f>14700+12834+10139+6568+4387</f>
        <v>48628</v>
      </c>
    </row>
    <row r="52" spans="1:5" ht="12.75">
      <c r="A52" s="133"/>
      <c r="B52" s="163" t="s">
        <v>144</v>
      </c>
      <c r="C52" s="4">
        <v>764</v>
      </c>
      <c r="D52" s="11">
        <v>1571.1</v>
      </c>
      <c r="E52" s="157"/>
    </row>
    <row r="53" spans="1:5" ht="12.75">
      <c r="A53" s="133"/>
      <c r="B53" s="163" t="s">
        <v>145</v>
      </c>
      <c r="C53" s="4">
        <v>163</v>
      </c>
      <c r="D53" s="11">
        <v>335.2</v>
      </c>
      <c r="E53" s="157"/>
    </row>
    <row r="54" spans="1:5" ht="12.75">
      <c r="A54" s="133"/>
      <c r="B54" s="163" t="s">
        <v>223</v>
      </c>
      <c r="C54" s="4">
        <v>130</v>
      </c>
      <c r="D54" s="11">
        <v>267.3</v>
      </c>
      <c r="E54" s="157"/>
    </row>
    <row r="55" spans="1:5" ht="12.75">
      <c r="A55" s="133"/>
      <c r="B55" s="163" t="s">
        <v>233</v>
      </c>
      <c r="C55" s="4">
        <v>104</v>
      </c>
      <c r="D55" s="11">
        <v>213.9</v>
      </c>
      <c r="E55" s="157"/>
    </row>
    <row r="56" spans="1:5" ht="12.75">
      <c r="A56" s="176"/>
      <c r="B56" s="164" t="s">
        <v>146</v>
      </c>
      <c r="C56" s="155">
        <v>2994</v>
      </c>
      <c r="D56" s="156">
        <v>6156.9</v>
      </c>
      <c r="E56" s="157"/>
    </row>
    <row r="57" spans="1:4" ht="81.75" customHeight="1">
      <c r="A57" s="187" t="s">
        <v>318</v>
      </c>
      <c r="B57" s="175"/>
      <c r="C57" s="175"/>
      <c r="D57" s="175"/>
    </row>
    <row r="58" spans="1:4" ht="31.5" customHeight="1">
      <c r="A58" s="187" t="s">
        <v>212</v>
      </c>
      <c r="B58" s="175"/>
      <c r="C58" s="175"/>
      <c r="D58" s="175"/>
    </row>
    <row r="59" spans="1:4" ht="20.25" customHeight="1">
      <c r="A59" s="184" t="s">
        <v>306</v>
      </c>
      <c r="B59" s="179"/>
      <c r="C59" s="179"/>
      <c r="D59" s="179"/>
    </row>
  </sheetData>
  <mergeCells count="12">
    <mergeCell ref="A58:D58"/>
    <mergeCell ref="A59:D59"/>
    <mergeCell ref="A39:A44"/>
    <mergeCell ref="A45:A50"/>
    <mergeCell ref="A51:A56"/>
    <mergeCell ref="A57:D57"/>
    <mergeCell ref="A6:A11"/>
    <mergeCell ref="A12:A16"/>
    <mergeCell ref="A17:A21"/>
    <mergeCell ref="A22:A26"/>
    <mergeCell ref="A27:A32"/>
    <mergeCell ref="A33:A38"/>
  </mergeCells>
  <printOptions horizontalCentered="1"/>
  <pageMargins left="0.5" right="0.5" top="0.25" bottom="0" header="0" footer="0"/>
  <pageSetup fitToHeight="1" fitToWidth="1" orientation="portrait" scale="75" r:id="rId1"/>
</worksheet>
</file>

<file path=xl/worksheets/sheet2.xml><?xml version="1.0" encoding="utf-8"?>
<worksheet xmlns="http://schemas.openxmlformats.org/spreadsheetml/2006/main" xmlns:r="http://schemas.openxmlformats.org/officeDocument/2006/relationships">
  <dimension ref="A2:B21"/>
  <sheetViews>
    <sheetView workbookViewId="0" topLeftCell="A1">
      <selection activeCell="A1" sqref="A1"/>
    </sheetView>
  </sheetViews>
  <sheetFormatPr defaultColWidth="9.33203125" defaultRowHeight="12.75"/>
  <cols>
    <col min="1" max="1" width="45.33203125" style="2" customWidth="1"/>
    <col min="2" max="2" width="11.66015625" style="2" customWidth="1"/>
    <col min="3" max="16384" width="9.33203125" style="2" customWidth="1"/>
  </cols>
  <sheetData>
    <row r="2" spans="1:2" ht="12.75">
      <c r="A2" s="18" t="s">
        <v>349</v>
      </c>
      <c r="B2" s="1"/>
    </row>
    <row r="3" spans="1:2" ht="15" customHeight="1">
      <c r="A3" s="23" t="s">
        <v>0</v>
      </c>
      <c r="B3" s="48">
        <v>86306</v>
      </c>
    </row>
    <row r="4" spans="1:2" ht="29.25" customHeight="1">
      <c r="A4" s="49" t="s">
        <v>353</v>
      </c>
      <c r="B4" s="50">
        <v>8.6</v>
      </c>
    </row>
    <row r="5" spans="1:2" ht="15" customHeight="1">
      <c r="A5" s="16" t="s">
        <v>1</v>
      </c>
      <c r="B5" s="7">
        <v>1112</v>
      </c>
    </row>
    <row r="6" spans="1:2" ht="28.5" customHeight="1">
      <c r="A6" s="51" t="s">
        <v>258</v>
      </c>
      <c r="B6" s="52">
        <v>8.5</v>
      </c>
    </row>
    <row r="7" spans="1:2" ht="15" customHeight="1">
      <c r="A7" s="16" t="s">
        <v>2</v>
      </c>
      <c r="B7" s="7">
        <v>771</v>
      </c>
    </row>
    <row r="8" spans="1:2" ht="28.5" customHeight="1">
      <c r="A8" s="51" t="s">
        <v>259</v>
      </c>
      <c r="B8" s="52">
        <v>5.9</v>
      </c>
    </row>
    <row r="9" spans="1:2" ht="15" customHeight="1">
      <c r="A9" s="16" t="s">
        <v>3</v>
      </c>
      <c r="B9" s="7">
        <v>1376</v>
      </c>
    </row>
    <row r="10" spans="1:2" ht="28.5" customHeight="1">
      <c r="A10" s="51" t="s">
        <v>352</v>
      </c>
      <c r="B10" s="52">
        <v>10.5</v>
      </c>
    </row>
    <row r="11" spans="1:2" ht="15" customHeight="1">
      <c r="A11" s="16" t="s">
        <v>4</v>
      </c>
      <c r="B11" s="7">
        <v>16</v>
      </c>
    </row>
    <row r="12" spans="1:2" ht="28.5" customHeight="1">
      <c r="A12" s="51" t="s">
        <v>351</v>
      </c>
      <c r="B12" s="53">
        <v>12.4</v>
      </c>
    </row>
    <row r="13" spans="1:2" ht="15" customHeight="1">
      <c r="A13" s="16" t="s">
        <v>8</v>
      </c>
      <c r="B13" s="7">
        <v>77</v>
      </c>
    </row>
    <row r="14" spans="1:2" ht="15" customHeight="1">
      <c r="A14" s="16" t="s">
        <v>9</v>
      </c>
      <c r="B14" s="7">
        <v>74</v>
      </c>
    </row>
    <row r="15" spans="1:2" ht="15" customHeight="1">
      <c r="A15" s="16" t="s">
        <v>10</v>
      </c>
      <c r="B15" s="7">
        <v>80</v>
      </c>
    </row>
    <row r="16" spans="1:2" ht="15" customHeight="1">
      <c r="A16" s="16" t="s">
        <v>5</v>
      </c>
      <c r="B16" s="7">
        <v>71</v>
      </c>
    </row>
    <row r="17" spans="1:2" ht="15" customHeight="1">
      <c r="A17" s="16" t="s">
        <v>6</v>
      </c>
      <c r="B17" s="7">
        <v>54</v>
      </c>
    </row>
    <row r="18" spans="1:2" ht="15" customHeight="1">
      <c r="A18" s="16" t="s">
        <v>7</v>
      </c>
      <c r="B18" s="7">
        <v>15</v>
      </c>
    </row>
    <row r="19" spans="1:2" ht="15" customHeight="1">
      <c r="A19" s="16" t="s">
        <v>242</v>
      </c>
      <c r="B19" s="7">
        <v>9</v>
      </c>
    </row>
    <row r="20" spans="1:2" ht="7.5" customHeight="1">
      <c r="A20" s="54"/>
      <c r="B20" s="54"/>
    </row>
    <row r="21" spans="1:2" ht="27.75" customHeight="1">
      <c r="A21" s="196" t="s">
        <v>350</v>
      </c>
      <c r="B21" s="193"/>
    </row>
  </sheetData>
  <mergeCells count="1">
    <mergeCell ref="A21:B21"/>
  </mergeCells>
  <printOptions horizontalCentered="1"/>
  <pageMargins left="0.5" right="0.5" top="1" bottom="1" header="0.5" footer="0.5"/>
  <pageSetup horizontalDpi="600" verticalDpi="600" orientation="portrait" scale="120" r:id="rId1"/>
</worksheet>
</file>

<file path=xl/worksheets/sheet20.xml><?xml version="1.0" encoding="utf-8"?>
<worksheet xmlns="http://schemas.openxmlformats.org/spreadsheetml/2006/main" xmlns:r="http://schemas.openxmlformats.org/officeDocument/2006/relationships">
  <sheetPr>
    <pageSetUpPr fitToPage="1"/>
  </sheetPr>
  <dimension ref="A1:F59"/>
  <sheetViews>
    <sheetView workbookViewId="0" topLeftCell="A1">
      <selection activeCell="A1" sqref="A1"/>
    </sheetView>
  </sheetViews>
  <sheetFormatPr defaultColWidth="9.33203125" defaultRowHeight="12.75"/>
  <cols>
    <col min="1" max="1" width="18.16015625" style="2" customWidth="1"/>
    <col min="2" max="2" width="69.66015625" style="2" customWidth="1"/>
    <col min="3" max="3" width="12.83203125" style="2" customWidth="1"/>
    <col min="4" max="4" width="11.33203125" style="2" customWidth="1"/>
    <col min="5" max="5" width="10.83203125" style="2" customWidth="1"/>
    <col min="6" max="16384" width="9.33203125" style="2" customWidth="1"/>
  </cols>
  <sheetData>
    <row r="1" ht="12.75">
      <c r="A1" s="21"/>
    </row>
    <row r="2" spans="1:5" ht="12.75">
      <c r="A2" s="55" t="s">
        <v>162</v>
      </c>
      <c r="B2" s="1"/>
      <c r="C2" s="1"/>
      <c r="D2" s="1"/>
      <c r="E2" s="1"/>
    </row>
    <row r="3" spans="1:5" ht="12.75">
      <c r="A3" s="56" t="s">
        <v>143</v>
      </c>
      <c r="B3" s="1"/>
      <c r="C3" s="1"/>
      <c r="D3" s="1"/>
      <c r="E3" s="1"/>
    </row>
    <row r="4" spans="1:5" ht="12.75">
      <c r="A4" s="55" t="s">
        <v>307</v>
      </c>
      <c r="B4" s="1"/>
      <c r="C4" s="1"/>
      <c r="D4" s="1"/>
      <c r="E4" s="1"/>
    </row>
    <row r="5" spans="1:5" ht="12.75">
      <c r="A5" s="61" t="s">
        <v>172</v>
      </c>
      <c r="B5" s="125" t="s">
        <v>205</v>
      </c>
      <c r="C5" s="125" t="s">
        <v>69</v>
      </c>
      <c r="D5" s="125" t="s">
        <v>70</v>
      </c>
      <c r="E5" s="75"/>
    </row>
    <row r="6" spans="1:6" ht="12.75">
      <c r="A6" s="182" t="s">
        <v>55</v>
      </c>
      <c r="B6" s="163" t="s">
        <v>235</v>
      </c>
      <c r="C6" s="4">
        <v>11278</v>
      </c>
      <c r="D6" s="35">
        <v>269.1</v>
      </c>
      <c r="E6" s="123"/>
      <c r="F6" s="14"/>
    </row>
    <row r="7" spans="1:6" ht="12.75">
      <c r="A7" s="133"/>
      <c r="B7" s="163" t="s">
        <v>144</v>
      </c>
      <c r="C7" s="4">
        <v>8120</v>
      </c>
      <c r="D7" s="35">
        <v>193.8</v>
      </c>
      <c r="E7" s="123"/>
      <c r="F7" s="14"/>
    </row>
    <row r="8" spans="1:6" ht="12.75">
      <c r="A8" s="133"/>
      <c r="B8" s="163" t="s">
        <v>145</v>
      </c>
      <c r="C8" s="4">
        <v>2898</v>
      </c>
      <c r="D8" s="35">
        <v>69.1</v>
      </c>
      <c r="E8" s="123"/>
      <c r="F8" s="14"/>
    </row>
    <row r="9" spans="1:6" ht="12.75">
      <c r="A9" s="133"/>
      <c r="B9" s="163" t="s">
        <v>223</v>
      </c>
      <c r="C9" s="4">
        <v>2129</v>
      </c>
      <c r="D9" s="35">
        <v>50.8</v>
      </c>
      <c r="E9" s="123"/>
      <c r="F9" s="14"/>
    </row>
    <row r="10" spans="1:6" ht="12.75">
      <c r="A10" s="133"/>
      <c r="B10" s="163" t="s">
        <v>234</v>
      </c>
      <c r="C10" s="4">
        <v>1458</v>
      </c>
      <c r="D10" s="35">
        <v>34.8</v>
      </c>
      <c r="E10" s="123"/>
      <c r="F10" s="159"/>
    </row>
    <row r="11" spans="1:6" ht="12.75">
      <c r="A11" s="176"/>
      <c r="B11" s="164" t="s">
        <v>146</v>
      </c>
      <c r="C11" s="155">
        <v>37847</v>
      </c>
      <c r="D11" s="119">
        <v>903.1</v>
      </c>
      <c r="E11" s="123"/>
      <c r="F11" s="159"/>
    </row>
    <row r="12" spans="1:6" ht="12.75">
      <c r="A12" s="182" t="s">
        <v>147</v>
      </c>
      <c r="B12" s="163" t="s">
        <v>237</v>
      </c>
      <c r="C12" s="4">
        <v>157</v>
      </c>
      <c r="D12" s="35">
        <v>326.6</v>
      </c>
      <c r="E12" s="123"/>
      <c r="F12" s="159"/>
    </row>
    <row r="13" spans="1:6" ht="12.75">
      <c r="A13" s="133"/>
      <c r="B13" s="163" t="s">
        <v>221</v>
      </c>
      <c r="C13" s="4">
        <v>60</v>
      </c>
      <c r="D13" s="35">
        <v>124.8</v>
      </c>
      <c r="E13" s="123"/>
      <c r="F13" s="159"/>
    </row>
    <row r="14" spans="1:6" ht="12.75">
      <c r="A14" s="133"/>
      <c r="B14" s="163" t="s">
        <v>244</v>
      </c>
      <c r="C14" s="4">
        <v>16</v>
      </c>
      <c r="D14" s="35">
        <v>33.3</v>
      </c>
      <c r="E14" s="123"/>
      <c r="F14" s="159"/>
    </row>
    <row r="15" spans="1:6" ht="12.75">
      <c r="A15" s="133"/>
      <c r="B15" s="163" t="s">
        <v>308</v>
      </c>
      <c r="C15" s="4">
        <v>9</v>
      </c>
      <c r="D15" s="35">
        <v>18.7</v>
      </c>
      <c r="E15" s="123"/>
      <c r="F15" s="159"/>
    </row>
    <row r="16" spans="1:6" ht="12.75">
      <c r="A16" s="133"/>
      <c r="B16" s="163" t="s">
        <v>225</v>
      </c>
      <c r="C16" s="4">
        <v>8</v>
      </c>
      <c r="D16" s="35">
        <v>16.6</v>
      </c>
      <c r="E16" s="123"/>
      <c r="F16" s="159"/>
    </row>
    <row r="17" spans="1:5" ht="12.75">
      <c r="A17" s="176"/>
      <c r="B17" s="118" t="s">
        <v>163</v>
      </c>
      <c r="C17" s="4">
        <v>281</v>
      </c>
      <c r="D17" s="35">
        <v>584.6</v>
      </c>
      <c r="E17" s="123"/>
    </row>
    <row r="18" spans="1:5" ht="12.75">
      <c r="A18" s="182" t="s">
        <v>148</v>
      </c>
      <c r="B18" s="163" t="s">
        <v>247</v>
      </c>
      <c r="C18" s="169">
        <v>13</v>
      </c>
      <c r="D18" s="170">
        <v>6.6</v>
      </c>
      <c r="E18" s="123"/>
    </row>
    <row r="19" spans="1:5" ht="12.75">
      <c r="A19" s="133"/>
      <c r="B19" s="163" t="s">
        <v>221</v>
      </c>
      <c r="C19" s="4">
        <v>3</v>
      </c>
      <c r="D19" s="143" t="s">
        <v>263</v>
      </c>
      <c r="E19" s="123"/>
    </row>
    <row r="20" spans="1:5" ht="25.5">
      <c r="A20" s="133"/>
      <c r="B20" s="165" t="s">
        <v>309</v>
      </c>
      <c r="C20" s="4">
        <v>2</v>
      </c>
      <c r="D20" s="143" t="s">
        <v>263</v>
      </c>
      <c r="E20" s="123"/>
    </row>
    <row r="21" spans="1:5" ht="12.75">
      <c r="A21" s="176"/>
      <c r="B21" s="164" t="s">
        <v>163</v>
      </c>
      <c r="C21" s="155">
        <v>37</v>
      </c>
      <c r="D21" s="119">
        <v>18.8</v>
      </c>
      <c r="E21" s="123"/>
    </row>
    <row r="22" spans="1:6" ht="12.75">
      <c r="A22" s="182" t="s">
        <v>150</v>
      </c>
      <c r="B22" s="163" t="s">
        <v>247</v>
      </c>
      <c r="C22" s="4">
        <v>36</v>
      </c>
      <c r="D22" s="35">
        <v>6.6</v>
      </c>
      <c r="E22" s="123"/>
      <c r="F22" s="14"/>
    </row>
    <row r="23" spans="1:6" ht="12.75">
      <c r="A23" s="133"/>
      <c r="B23" s="163" t="s">
        <v>144</v>
      </c>
      <c r="C23" s="4">
        <v>16</v>
      </c>
      <c r="D23" s="35">
        <v>2.9</v>
      </c>
      <c r="E23" s="123"/>
      <c r="F23" s="14"/>
    </row>
    <row r="24" spans="1:6" ht="12.75">
      <c r="A24" s="133"/>
      <c r="B24" s="163" t="s">
        <v>226</v>
      </c>
      <c r="C24" s="4">
        <v>8</v>
      </c>
      <c r="D24" s="35">
        <v>1.5</v>
      </c>
      <c r="E24" s="123"/>
      <c r="F24" s="14"/>
    </row>
    <row r="25" spans="1:6" ht="12.75">
      <c r="A25" s="133"/>
      <c r="B25" s="163" t="s">
        <v>298</v>
      </c>
      <c r="C25" s="4">
        <v>5</v>
      </c>
      <c r="D25" s="143" t="s">
        <v>263</v>
      </c>
      <c r="E25" s="123"/>
      <c r="F25" s="14"/>
    </row>
    <row r="26" spans="1:6" ht="12.75">
      <c r="A26" s="133"/>
      <c r="B26" s="163" t="s">
        <v>310</v>
      </c>
      <c r="C26" s="4">
        <v>3</v>
      </c>
      <c r="D26" s="143" t="s">
        <v>263</v>
      </c>
      <c r="E26" s="123"/>
      <c r="F26" s="14"/>
    </row>
    <row r="27" spans="1:6" ht="12.75">
      <c r="A27" s="176"/>
      <c r="B27" s="164" t="s">
        <v>146</v>
      </c>
      <c r="C27" s="155">
        <v>86</v>
      </c>
      <c r="D27" s="119">
        <v>15.8</v>
      </c>
      <c r="E27" s="123"/>
      <c r="F27" s="159"/>
    </row>
    <row r="28" spans="1:5" ht="12.75">
      <c r="A28" s="182" t="s">
        <v>151</v>
      </c>
      <c r="B28" s="163" t="s">
        <v>247</v>
      </c>
      <c r="C28" s="4">
        <v>93</v>
      </c>
      <c r="D28" s="35">
        <v>16.5</v>
      </c>
      <c r="E28" s="123"/>
    </row>
    <row r="29" spans="1:5" ht="12.75">
      <c r="A29" s="133"/>
      <c r="B29" s="163" t="s">
        <v>144</v>
      </c>
      <c r="C29" s="4">
        <v>21</v>
      </c>
      <c r="D29" s="35">
        <v>3.7</v>
      </c>
      <c r="E29" s="123"/>
    </row>
    <row r="30" spans="1:5" ht="12.75">
      <c r="A30" s="133"/>
      <c r="B30" s="163" t="s">
        <v>246</v>
      </c>
      <c r="C30" s="4">
        <v>11</v>
      </c>
      <c r="D30" s="35">
        <v>1.9</v>
      </c>
      <c r="E30" s="123"/>
    </row>
    <row r="31" spans="1:5" ht="12.75">
      <c r="A31" s="133"/>
      <c r="B31" s="163" t="s">
        <v>311</v>
      </c>
      <c r="C31" s="4">
        <v>10</v>
      </c>
      <c r="D31" s="35">
        <v>1.8</v>
      </c>
      <c r="E31" s="123"/>
    </row>
    <row r="32" spans="1:5" ht="12.75">
      <c r="A32" s="176"/>
      <c r="B32" s="164" t="s">
        <v>146</v>
      </c>
      <c r="C32" s="155">
        <v>192</v>
      </c>
      <c r="D32" s="119">
        <v>34</v>
      </c>
      <c r="E32" s="123"/>
    </row>
    <row r="33" spans="1:5" ht="12.75">
      <c r="A33" s="182" t="s">
        <v>152</v>
      </c>
      <c r="B33" s="163" t="s">
        <v>153</v>
      </c>
      <c r="C33" s="4">
        <v>41</v>
      </c>
      <c r="D33" s="35">
        <v>8.1</v>
      </c>
      <c r="E33" s="123"/>
    </row>
    <row r="34" spans="1:5" ht="12.75">
      <c r="A34" s="158"/>
      <c r="B34" s="163" t="s">
        <v>249</v>
      </c>
      <c r="C34" s="4">
        <v>40</v>
      </c>
      <c r="D34" s="35">
        <v>7.9</v>
      </c>
      <c r="E34" s="123"/>
    </row>
    <row r="35" spans="1:5" ht="12.75">
      <c r="A35" s="133"/>
      <c r="B35" s="163" t="s">
        <v>251</v>
      </c>
      <c r="C35" s="4">
        <v>38</v>
      </c>
      <c r="D35" s="35">
        <v>7.5</v>
      </c>
      <c r="E35" s="123"/>
    </row>
    <row r="36" spans="1:5" ht="12.75">
      <c r="A36" s="133"/>
      <c r="B36" s="163" t="s">
        <v>229</v>
      </c>
      <c r="C36" s="4">
        <v>26</v>
      </c>
      <c r="D36" s="35">
        <v>5.1</v>
      </c>
      <c r="E36" s="123"/>
    </row>
    <row r="37" spans="1:5" ht="12.75">
      <c r="A37" s="133"/>
      <c r="B37" s="163" t="s">
        <v>253</v>
      </c>
      <c r="C37" s="4">
        <v>9</v>
      </c>
      <c r="D37" s="35">
        <v>1.8</v>
      </c>
      <c r="E37" s="123"/>
    </row>
    <row r="38" spans="1:5" ht="12.75">
      <c r="A38" s="176"/>
      <c r="B38" s="164" t="s">
        <v>146</v>
      </c>
      <c r="C38" s="155">
        <v>245</v>
      </c>
      <c r="D38" s="119">
        <v>48.4</v>
      </c>
      <c r="E38" s="123"/>
    </row>
    <row r="39" spans="1:6" ht="12.75">
      <c r="A39" s="182" t="s">
        <v>154</v>
      </c>
      <c r="B39" s="163" t="s">
        <v>153</v>
      </c>
      <c r="C39" s="4">
        <v>489</v>
      </c>
      <c r="D39" s="35">
        <v>50.6</v>
      </c>
      <c r="E39" s="123"/>
      <c r="F39" s="14"/>
    </row>
    <row r="40" spans="1:6" ht="12.75">
      <c r="A40" s="133"/>
      <c r="B40" s="163" t="s">
        <v>232</v>
      </c>
      <c r="C40" s="4">
        <v>176</v>
      </c>
      <c r="D40" s="35">
        <v>18.2</v>
      </c>
      <c r="E40" s="123"/>
      <c r="F40" s="14"/>
    </row>
    <row r="41" spans="1:6" ht="12.75">
      <c r="A41" s="133"/>
      <c r="B41" s="163" t="s">
        <v>244</v>
      </c>
      <c r="C41" s="4">
        <v>161</v>
      </c>
      <c r="D41" s="35">
        <v>16.7</v>
      </c>
      <c r="E41" s="123"/>
      <c r="F41" s="14"/>
    </row>
    <row r="42" spans="1:6" ht="12.75">
      <c r="A42" s="133"/>
      <c r="B42" s="163" t="s">
        <v>252</v>
      </c>
      <c r="C42" s="4">
        <v>69</v>
      </c>
      <c r="D42" s="35">
        <v>7.1</v>
      </c>
      <c r="E42" s="123"/>
      <c r="F42" s="14"/>
    </row>
    <row r="43" spans="1:5" ht="12.75">
      <c r="A43" s="133"/>
      <c r="B43" s="163" t="s">
        <v>312</v>
      </c>
      <c r="C43" s="4">
        <v>59</v>
      </c>
      <c r="D43" s="35">
        <v>6.1</v>
      </c>
      <c r="E43" s="123"/>
    </row>
    <row r="44" spans="1:5" ht="12.75">
      <c r="A44" s="176"/>
      <c r="B44" s="164" t="s">
        <v>146</v>
      </c>
      <c r="C44" s="155">
        <v>1490</v>
      </c>
      <c r="D44" s="119">
        <v>154.2</v>
      </c>
      <c r="E44" s="123"/>
    </row>
    <row r="45" spans="1:5" ht="12.75">
      <c r="A45" s="182" t="s">
        <v>155</v>
      </c>
      <c r="B45" s="163" t="s">
        <v>153</v>
      </c>
      <c r="C45" s="4">
        <v>1679</v>
      </c>
      <c r="D45" s="35">
        <v>231.3</v>
      </c>
      <c r="E45" s="123"/>
    </row>
    <row r="46" spans="1:5" ht="12.75">
      <c r="A46" s="133"/>
      <c r="B46" s="163" t="s">
        <v>232</v>
      </c>
      <c r="C46" s="4">
        <v>786</v>
      </c>
      <c r="D46" s="35">
        <v>108.3</v>
      </c>
      <c r="E46" s="123"/>
    </row>
    <row r="47" spans="1:5" ht="12.75">
      <c r="A47" s="133"/>
      <c r="B47" s="163" t="s">
        <v>222</v>
      </c>
      <c r="C47" s="4">
        <v>210</v>
      </c>
      <c r="D47" s="35">
        <v>28.9</v>
      </c>
      <c r="E47" s="123"/>
    </row>
    <row r="48" spans="1:5" ht="12.75">
      <c r="A48" s="133"/>
      <c r="B48" s="163" t="s">
        <v>236</v>
      </c>
      <c r="C48" s="4">
        <v>153</v>
      </c>
      <c r="D48" s="35">
        <v>21.1</v>
      </c>
      <c r="E48" s="123"/>
    </row>
    <row r="49" spans="1:5" ht="12.75">
      <c r="A49" s="133"/>
      <c r="B49" s="163" t="s">
        <v>158</v>
      </c>
      <c r="C49" s="4">
        <v>152</v>
      </c>
      <c r="D49" s="35">
        <v>20.9</v>
      </c>
      <c r="E49" s="123"/>
    </row>
    <row r="50" spans="1:5" ht="12.75">
      <c r="A50" s="176"/>
      <c r="B50" s="164" t="s">
        <v>146</v>
      </c>
      <c r="C50" s="155">
        <v>4005</v>
      </c>
      <c r="D50" s="119">
        <v>551.6</v>
      </c>
      <c r="E50" s="123"/>
    </row>
    <row r="51" spans="1:5" ht="12.75">
      <c r="A51" s="182" t="s">
        <v>156</v>
      </c>
      <c r="B51" s="163" t="s">
        <v>235</v>
      </c>
      <c r="C51" s="4">
        <v>10269</v>
      </c>
      <c r="D51" s="11">
        <v>1603.4</v>
      </c>
      <c r="E51" s="157"/>
    </row>
    <row r="52" spans="1:5" ht="12.75">
      <c r="A52" s="133"/>
      <c r="B52" s="163" t="s">
        <v>144</v>
      </c>
      <c r="C52" s="4">
        <v>5870</v>
      </c>
      <c r="D52" s="11">
        <v>916.6</v>
      </c>
      <c r="E52" s="157"/>
    </row>
    <row r="53" spans="1:5" ht="12.75">
      <c r="A53" s="133"/>
      <c r="B53" s="163" t="s">
        <v>145</v>
      </c>
      <c r="C53" s="4">
        <v>2675</v>
      </c>
      <c r="D53" s="11">
        <v>417.7</v>
      </c>
      <c r="E53" s="157"/>
    </row>
    <row r="54" spans="1:5" ht="12.75">
      <c r="A54" s="133"/>
      <c r="B54" s="163" t="s">
        <v>223</v>
      </c>
      <c r="C54" s="4">
        <v>1886</v>
      </c>
      <c r="D54" s="11">
        <v>294.5</v>
      </c>
      <c r="E54" s="157"/>
    </row>
    <row r="55" spans="1:5" ht="12.75">
      <c r="A55" s="133"/>
      <c r="B55" s="163" t="s">
        <v>234</v>
      </c>
      <c r="C55" s="4">
        <v>1443</v>
      </c>
      <c r="D55" s="11">
        <v>225.3</v>
      </c>
      <c r="E55" s="157"/>
    </row>
    <row r="56" spans="1:5" ht="12.75">
      <c r="A56" s="176"/>
      <c r="B56" s="164" t="s">
        <v>146</v>
      </c>
      <c r="C56" s="155">
        <v>31511</v>
      </c>
      <c r="D56" s="156">
        <v>4920.2</v>
      </c>
      <c r="E56" s="157"/>
    </row>
    <row r="57" spans="1:4" ht="83.25" customHeight="1">
      <c r="A57" s="187" t="s">
        <v>313</v>
      </c>
      <c r="B57" s="175"/>
      <c r="C57" s="175"/>
      <c r="D57" s="175"/>
    </row>
    <row r="58" spans="1:4" ht="30" customHeight="1">
      <c r="A58" s="187" t="s">
        <v>212</v>
      </c>
      <c r="B58" s="175"/>
      <c r="C58" s="175"/>
      <c r="D58" s="175"/>
    </row>
    <row r="59" spans="1:4" ht="21" customHeight="1">
      <c r="A59" s="184" t="s">
        <v>306</v>
      </c>
      <c r="B59" s="179"/>
      <c r="C59" s="179"/>
      <c r="D59" s="179"/>
    </row>
  </sheetData>
  <mergeCells count="12">
    <mergeCell ref="A28:A32"/>
    <mergeCell ref="A33:A38"/>
    <mergeCell ref="A39:A44"/>
    <mergeCell ref="A45:A50"/>
    <mergeCell ref="A6:A11"/>
    <mergeCell ref="A12:A17"/>
    <mergeCell ref="A18:A21"/>
    <mergeCell ref="A22:A27"/>
    <mergeCell ref="A51:A56"/>
    <mergeCell ref="A57:D57"/>
    <mergeCell ref="A58:D58"/>
    <mergeCell ref="A59:D59"/>
  </mergeCells>
  <printOptions horizontalCentered="1"/>
  <pageMargins left="0.5" right="0.5" top="0" bottom="0" header="0" footer="0"/>
  <pageSetup fitToHeight="1" fitToWidth="1" orientation="portrait" scale="74" r:id="rId1"/>
</worksheet>
</file>

<file path=xl/worksheets/sheet21.xml><?xml version="1.0" encoding="utf-8"?>
<worksheet xmlns="http://schemas.openxmlformats.org/spreadsheetml/2006/main" xmlns:r="http://schemas.openxmlformats.org/officeDocument/2006/relationships">
  <sheetPr>
    <pageSetUpPr fitToPage="1"/>
  </sheetPr>
  <dimension ref="A1:F61"/>
  <sheetViews>
    <sheetView workbookViewId="0" topLeftCell="A1">
      <selection activeCell="A1" sqref="A1"/>
    </sheetView>
  </sheetViews>
  <sheetFormatPr defaultColWidth="9.33203125" defaultRowHeight="12.75"/>
  <cols>
    <col min="1" max="1" width="18.16015625" style="2" customWidth="1"/>
    <col min="2" max="2" width="73" style="2" customWidth="1"/>
    <col min="3" max="3" width="12.83203125" style="2" customWidth="1"/>
    <col min="4" max="4" width="13.33203125" style="2" customWidth="1"/>
    <col min="5" max="5" width="10.83203125" style="2" customWidth="1"/>
    <col min="6" max="16384" width="9.33203125" style="2" customWidth="1"/>
  </cols>
  <sheetData>
    <row r="1" ht="12.75">
      <c r="A1" s="21"/>
    </row>
    <row r="2" spans="1:5" ht="12.75">
      <c r="A2" s="55" t="s">
        <v>164</v>
      </c>
      <c r="B2" s="1"/>
      <c r="C2" s="1"/>
      <c r="D2" s="1"/>
      <c r="E2" s="1"/>
    </row>
    <row r="3" spans="1:5" ht="12.75">
      <c r="A3" s="56" t="s">
        <v>143</v>
      </c>
      <c r="B3" s="1"/>
      <c r="C3" s="1"/>
      <c r="D3" s="1"/>
      <c r="E3" s="1"/>
    </row>
    <row r="4" spans="1:5" ht="12.75">
      <c r="A4" s="55" t="s">
        <v>295</v>
      </c>
      <c r="B4" s="1"/>
      <c r="C4" s="1"/>
      <c r="D4" s="1"/>
      <c r="E4" s="1"/>
    </row>
    <row r="5" spans="1:5" ht="12.75">
      <c r="A5" s="61" t="s">
        <v>172</v>
      </c>
      <c r="B5" s="125" t="s">
        <v>205</v>
      </c>
      <c r="C5" s="125" t="s">
        <v>69</v>
      </c>
      <c r="D5" s="125" t="s">
        <v>70</v>
      </c>
      <c r="E5" s="75"/>
    </row>
    <row r="6" spans="1:6" ht="12.75">
      <c r="A6" s="182" t="s">
        <v>55</v>
      </c>
      <c r="B6" s="163" t="s">
        <v>235</v>
      </c>
      <c r="C6" s="4">
        <v>1901</v>
      </c>
      <c r="D6" s="35">
        <v>242.6</v>
      </c>
      <c r="E6" s="123"/>
      <c r="F6" s="14"/>
    </row>
    <row r="7" spans="1:6" ht="12.75">
      <c r="A7" s="133"/>
      <c r="B7" s="163" t="s">
        <v>144</v>
      </c>
      <c r="C7" s="4">
        <v>1235</v>
      </c>
      <c r="D7" s="35">
        <v>157.6</v>
      </c>
      <c r="E7" s="123"/>
      <c r="F7" s="14"/>
    </row>
    <row r="8" spans="1:6" ht="12.75">
      <c r="A8" s="133"/>
      <c r="B8" s="163" t="s">
        <v>145</v>
      </c>
      <c r="C8" s="4">
        <v>397</v>
      </c>
      <c r="D8" s="35">
        <v>50.7</v>
      </c>
      <c r="E8" s="123"/>
      <c r="F8" s="159"/>
    </row>
    <row r="9" spans="1:6" ht="12.75">
      <c r="A9" s="133"/>
      <c r="B9" s="163" t="s">
        <v>236</v>
      </c>
      <c r="C9" s="4">
        <v>235</v>
      </c>
      <c r="D9" s="35">
        <v>30</v>
      </c>
      <c r="E9" s="123"/>
      <c r="F9" s="159"/>
    </row>
    <row r="10" spans="1:6" ht="12.75">
      <c r="A10" s="133"/>
      <c r="B10" s="163" t="s">
        <v>243</v>
      </c>
      <c r="C10" s="4">
        <v>171</v>
      </c>
      <c r="D10" s="35">
        <v>21.8</v>
      </c>
      <c r="E10" s="123"/>
      <c r="F10" s="159"/>
    </row>
    <row r="11" spans="1:6" ht="12.75">
      <c r="A11" s="176"/>
      <c r="B11" s="164" t="s">
        <v>146</v>
      </c>
      <c r="C11" s="155">
        <v>5898</v>
      </c>
      <c r="D11" s="119">
        <v>752.7</v>
      </c>
      <c r="E11" s="123"/>
      <c r="F11" s="159"/>
    </row>
    <row r="12" spans="1:6" ht="12.75">
      <c r="A12" s="182" t="s">
        <v>147</v>
      </c>
      <c r="B12" s="163" t="s">
        <v>237</v>
      </c>
      <c r="C12" s="4">
        <v>101</v>
      </c>
      <c r="D12" s="35">
        <v>857.3</v>
      </c>
      <c r="E12" s="123"/>
      <c r="F12" s="14"/>
    </row>
    <row r="13" spans="1:6" ht="12.75">
      <c r="A13" s="133"/>
      <c r="B13" s="163" t="s">
        <v>221</v>
      </c>
      <c r="C13" s="4">
        <v>21</v>
      </c>
      <c r="D13" s="35">
        <v>178.3</v>
      </c>
      <c r="E13" s="123"/>
      <c r="F13" s="159"/>
    </row>
    <row r="14" spans="1:6" ht="12.75">
      <c r="A14" s="133"/>
      <c r="B14" s="163" t="s">
        <v>296</v>
      </c>
      <c r="C14" s="4">
        <v>8</v>
      </c>
      <c r="D14" s="35">
        <v>67.9</v>
      </c>
      <c r="E14" s="123"/>
      <c r="F14" s="159"/>
    </row>
    <row r="15" spans="1:6" ht="12.75">
      <c r="A15" s="133"/>
      <c r="B15" s="163" t="s">
        <v>257</v>
      </c>
      <c r="C15" s="4">
        <v>7</v>
      </c>
      <c r="D15" s="35">
        <v>59.4</v>
      </c>
      <c r="E15" s="123"/>
      <c r="F15" s="159"/>
    </row>
    <row r="16" spans="1:6" ht="12.75">
      <c r="A16" s="133"/>
      <c r="B16" s="163" t="s">
        <v>243</v>
      </c>
      <c r="C16" s="4">
        <v>4</v>
      </c>
      <c r="D16" s="143" t="s">
        <v>263</v>
      </c>
      <c r="E16" s="123"/>
      <c r="F16" s="159"/>
    </row>
    <row r="17" spans="1:5" ht="12.75">
      <c r="A17" s="176"/>
      <c r="B17" s="164" t="s">
        <v>146</v>
      </c>
      <c r="C17" s="155">
        <v>170</v>
      </c>
      <c r="D17" s="36">
        <v>1443</v>
      </c>
      <c r="E17" s="157"/>
    </row>
    <row r="18" spans="1:6" ht="12.75">
      <c r="A18" s="182" t="s">
        <v>148</v>
      </c>
      <c r="B18" s="163" t="s">
        <v>247</v>
      </c>
      <c r="C18" s="4">
        <v>5</v>
      </c>
      <c r="D18" s="143" t="s">
        <v>263</v>
      </c>
      <c r="E18" s="123"/>
      <c r="F18" s="14"/>
    </row>
    <row r="19" spans="1:6" ht="12.75">
      <c r="A19" s="133"/>
      <c r="B19" s="165" t="s">
        <v>297</v>
      </c>
      <c r="C19" s="4">
        <v>3</v>
      </c>
      <c r="D19" s="143" t="s">
        <v>263</v>
      </c>
      <c r="E19" s="123"/>
      <c r="F19" s="159"/>
    </row>
    <row r="20" spans="1:6" ht="12.75">
      <c r="A20" s="133"/>
      <c r="B20" s="165" t="s">
        <v>298</v>
      </c>
      <c r="C20" s="4">
        <v>2</v>
      </c>
      <c r="D20" s="143" t="s">
        <v>263</v>
      </c>
      <c r="E20" s="123"/>
      <c r="F20" s="159"/>
    </row>
    <row r="21" spans="1:6" ht="12.75">
      <c r="A21" s="133"/>
      <c r="B21" s="165" t="s">
        <v>299</v>
      </c>
      <c r="C21" s="4">
        <v>1</v>
      </c>
      <c r="D21" s="143" t="s">
        <v>263</v>
      </c>
      <c r="E21" s="123"/>
      <c r="F21" s="159"/>
    </row>
    <row r="22" spans="1:5" ht="12.75">
      <c r="A22" s="176"/>
      <c r="B22" s="164" t="s">
        <v>146</v>
      </c>
      <c r="C22" s="155">
        <v>20</v>
      </c>
      <c r="D22" s="119">
        <v>41</v>
      </c>
      <c r="E22" s="123"/>
    </row>
    <row r="23" spans="1:6" ht="12.75">
      <c r="A23" s="182" t="s">
        <v>150</v>
      </c>
      <c r="B23" s="163" t="s">
        <v>247</v>
      </c>
      <c r="C23" s="4">
        <v>6</v>
      </c>
      <c r="D23" s="171">
        <v>4.3</v>
      </c>
      <c r="E23" s="123"/>
      <c r="F23" s="14"/>
    </row>
    <row r="24" spans="1:5" ht="12.75">
      <c r="A24" s="133"/>
      <c r="B24" s="163" t="s">
        <v>250</v>
      </c>
      <c r="C24" s="4">
        <v>4</v>
      </c>
      <c r="D24" s="143" t="s">
        <v>263</v>
      </c>
      <c r="E24" s="123"/>
    </row>
    <row r="25" spans="1:5" ht="12.75">
      <c r="A25" s="133"/>
      <c r="B25" s="165" t="s">
        <v>300</v>
      </c>
      <c r="C25" s="4">
        <v>3</v>
      </c>
      <c r="D25" s="143" t="s">
        <v>263</v>
      </c>
      <c r="E25" s="123"/>
    </row>
    <row r="26" spans="1:5" ht="18.75" customHeight="1">
      <c r="A26" s="133"/>
      <c r="B26" s="165" t="s">
        <v>149</v>
      </c>
      <c r="C26" s="4">
        <v>2</v>
      </c>
      <c r="D26" s="143" t="s">
        <v>263</v>
      </c>
      <c r="E26" s="123"/>
    </row>
    <row r="27" spans="1:5" ht="36.75" customHeight="1">
      <c r="A27" s="133"/>
      <c r="B27" s="165" t="s">
        <v>301</v>
      </c>
      <c r="C27" s="152">
        <v>1</v>
      </c>
      <c r="D27" s="143" t="s">
        <v>263</v>
      </c>
      <c r="E27" s="123"/>
    </row>
    <row r="28" spans="1:5" ht="12.75">
      <c r="A28" s="176"/>
      <c r="B28" s="164" t="s">
        <v>146</v>
      </c>
      <c r="C28" s="155">
        <v>29</v>
      </c>
      <c r="D28" s="119">
        <v>20.7</v>
      </c>
      <c r="E28" s="123"/>
    </row>
    <row r="29" spans="1:6" ht="12.75">
      <c r="A29" s="182" t="s">
        <v>151</v>
      </c>
      <c r="B29" s="163" t="s">
        <v>248</v>
      </c>
      <c r="C29" s="4">
        <v>14</v>
      </c>
      <c r="D29" s="35">
        <v>12.3</v>
      </c>
      <c r="E29" s="123"/>
      <c r="F29" s="14"/>
    </row>
    <row r="30" spans="1:6" ht="12.75">
      <c r="A30" s="133"/>
      <c r="B30" s="163" t="s">
        <v>249</v>
      </c>
      <c r="C30" s="4">
        <v>10</v>
      </c>
      <c r="D30" s="35">
        <v>8.8</v>
      </c>
      <c r="E30" s="123"/>
      <c r="F30" s="159"/>
    </row>
    <row r="31" spans="1:6" ht="12.75">
      <c r="A31" s="133"/>
      <c r="B31" s="163" t="s">
        <v>228</v>
      </c>
      <c r="C31" s="4">
        <v>6</v>
      </c>
      <c r="D31" s="35">
        <v>5.3</v>
      </c>
      <c r="E31" s="123"/>
      <c r="F31" s="159"/>
    </row>
    <row r="32" spans="1:6" ht="12.75">
      <c r="A32" s="133"/>
      <c r="B32" s="163" t="s">
        <v>265</v>
      </c>
      <c r="C32" s="4">
        <v>3</v>
      </c>
      <c r="D32" s="143" t="s">
        <v>263</v>
      </c>
      <c r="E32" s="123"/>
      <c r="F32" s="159"/>
    </row>
    <row r="33" spans="1:6" ht="12.75">
      <c r="A33" s="133"/>
      <c r="B33" s="165" t="s">
        <v>302</v>
      </c>
      <c r="C33" s="7">
        <v>2</v>
      </c>
      <c r="D33" s="143" t="s">
        <v>263</v>
      </c>
      <c r="E33" s="123"/>
      <c r="F33" s="159"/>
    </row>
    <row r="34" spans="1:6" ht="12.75">
      <c r="A34" s="176"/>
      <c r="B34" s="164" t="s">
        <v>146</v>
      </c>
      <c r="C34" s="155">
        <v>54</v>
      </c>
      <c r="D34" s="119">
        <v>47.4</v>
      </c>
      <c r="E34" s="123"/>
      <c r="F34" s="14"/>
    </row>
    <row r="35" spans="1:6" ht="12.75">
      <c r="A35" s="182" t="s">
        <v>152</v>
      </c>
      <c r="B35" s="163" t="s">
        <v>235</v>
      </c>
      <c r="C35" s="4">
        <v>28</v>
      </c>
      <c r="D35" s="35">
        <v>24.5</v>
      </c>
      <c r="E35" s="123"/>
      <c r="F35" s="14"/>
    </row>
    <row r="36" spans="1:6" ht="12.75">
      <c r="A36" s="133"/>
      <c r="B36" s="163" t="s">
        <v>250</v>
      </c>
      <c r="C36" s="4">
        <v>18</v>
      </c>
      <c r="D36" s="35">
        <v>15.8</v>
      </c>
      <c r="E36" s="123"/>
      <c r="F36" s="14"/>
    </row>
    <row r="37" spans="1:6" ht="12.75">
      <c r="A37" s="133"/>
      <c r="B37" s="163" t="s">
        <v>244</v>
      </c>
      <c r="C37" s="4">
        <v>17</v>
      </c>
      <c r="D37" s="35">
        <v>14.9</v>
      </c>
      <c r="E37" s="123"/>
      <c r="F37" s="14"/>
    </row>
    <row r="38" spans="1:6" ht="12.75">
      <c r="A38" s="133"/>
      <c r="B38" s="163" t="s">
        <v>149</v>
      </c>
      <c r="C38" s="4">
        <v>16</v>
      </c>
      <c r="D38" s="35">
        <v>14</v>
      </c>
      <c r="E38" s="123"/>
      <c r="F38" s="14"/>
    </row>
    <row r="39" spans="1:6" ht="12.75">
      <c r="A39" s="133"/>
      <c r="B39" s="163" t="s">
        <v>303</v>
      </c>
      <c r="C39" s="4">
        <v>5</v>
      </c>
      <c r="D39" s="143" t="s">
        <v>263</v>
      </c>
      <c r="E39" s="123"/>
      <c r="F39" s="14"/>
    </row>
    <row r="40" spans="1:5" ht="12.75">
      <c r="A40" s="176"/>
      <c r="B40" s="164" t="s">
        <v>146</v>
      </c>
      <c r="C40" s="155">
        <v>142</v>
      </c>
      <c r="D40" s="119">
        <v>124.3</v>
      </c>
      <c r="E40" s="123"/>
    </row>
    <row r="41" spans="1:6" ht="12.75">
      <c r="A41" s="182" t="s">
        <v>154</v>
      </c>
      <c r="B41" s="163" t="s">
        <v>153</v>
      </c>
      <c r="C41" s="4">
        <v>130</v>
      </c>
      <c r="D41" s="35">
        <v>76.9</v>
      </c>
      <c r="E41" s="123"/>
      <c r="F41" s="14"/>
    </row>
    <row r="42" spans="1:5" ht="12.75">
      <c r="A42" s="133"/>
      <c r="B42" s="163" t="s">
        <v>232</v>
      </c>
      <c r="C42" s="4">
        <v>129</v>
      </c>
      <c r="D42" s="35">
        <v>76.3</v>
      </c>
      <c r="E42" s="123"/>
    </row>
    <row r="43" spans="1:5" ht="12.75">
      <c r="A43" s="133"/>
      <c r="B43" s="163" t="s">
        <v>244</v>
      </c>
      <c r="C43" s="4">
        <v>41</v>
      </c>
      <c r="D43" s="35">
        <v>24.3</v>
      </c>
      <c r="E43" s="123"/>
    </row>
    <row r="44" spans="1:5" ht="12.75">
      <c r="A44" s="133"/>
      <c r="B44" s="163" t="s">
        <v>161</v>
      </c>
      <c r="C44" s="4">
        <v>37</v>
      </c>
      <c r="D44" s="35">
        <v>21.9</v>
      </c>
      <c r="E44" s="123"/>
    </row>
    <row r="45" spans="1:5" ht="12.75">
      <c r="A45" s="133"/>
      <c r="B45" s="163" t="s">
        <v>304</v>
      </c>
      <c r="C45" s="4">
        <v>20</v>
      </c>
      <c r="D45" s="35">
        <v>11.8</v>
      </c>
      <c r="E45" s="123"/>
    </row>
    <row r="46" spans="1:5" ht="12.75">
      <c r="A46" s="176"/>
      <c r="B46" s="164" t="s">
        <v>146</v>
      </c>
      <c r="C46" s="155">
        <v>598</v>
      </c>
      <c r="D46" s="119">
        <v>353.8</v>
      </c>
      <c r="E46" s="123"/>
    </row>
    <row r="47" spans="1:6" ht="12.75">
      <c r="A47" s="182" t="s">
        <v>155</v>
      </c>
      <c r="B47" s="163" t="s">
        <v>153</v>
      </c>
      <c r="C47" s="4">
        <v>359</v>
      </c>
      <c r="D47" s="35">
        <v>326.5</v>
      </c>
      <c r="E47" s="123"/>
      <c r="F47" s="14"/>
    </row>
    <row r="48" spans="1:5" ht="12.75">
      <c r="A48" s="133"/>
      <c r="B48" s="163" t="s">
        <v>232</v>
      </c>
      <c r="C48" s="4">
        <v>338</v>
      </c>
      <c r="D48" s="35">
        <v>307.4</v>
      </c>
      <c r="E48" s="123"/>
    </row>
    <row r="49" spans="1:5" ht="12.75">
      <c r="A49" s="133"/>
      <c r="B49" s="163" t="s">
        <v>145</v>
      </c>
      <c r="C49" s="4">
        <v>53</v>
      </c>
      <c r="D49" s="35">
        <v>48.2</v>
      </c>
      <c r="E49" s="123"/>
    </row>
    <row r="50" spans="1:5" ht="12.75">
      <c r="A50" s="133"/>
      <c r="B50" s="163" t="s">
        <v>236</v>
      </c>
      <c r="C50" s="4">
        <v>46</v>
      </c>
      <c r="D50" s="35">
        <v>41.8</v>
      </c>
      <c r="E50" s="123"/>
    </row>
    <row r="51" spans="1:5" ht="12.75">
      <c r="A51" s="133"/>
      <c r="B51" s="163" t="s">
        <v>245</v>
      </c>
      <c r="C51" s="4">
        <v>31</v>
      </c>
      <c r="D51" s="35">
        <v>28.2</v>
      </c>
      <c r="E51" s="123"/>
    </row>
    <row r="52" spans="1:5" ht="12.75">
      <c r="A52" s="176"/>
      <c r="B52" s="164" t="s">
        <v>146</v>
      </c>
      <c r="C52" s="155">
        <v>1146</v>
      </c>
      <c r="D52" s="156">
        <v>1042.2</v>
      </c>
      <c r="E52" s="157"/>
    </row>
    <row r="53" spans="1:6" ht="12.75">
      <c r="A53" s="182" t="s">
        <v>156</v>
      </c>
      <c r="B53" s="163" t="s">
        <v>235</v>
      </c>
      <c r="C53" s="4">
        <v>1396</v>
      </c>
      <c r="D53" s="11">
        <v>1845.9</v>
      </c>
      <c r="E53" s="157"/>
      <c r="F53" s="14"/>
    </row>
    <row r="54" spans="1:5" ht="12.75">
      <c r="A54" s="133"/>
      <c r="B54" s="163" t="s">
        <v>144</v>
      </c>
      <c r="C54" s="4">
        <v>725</v>
      </c>
      <c r="D54" s="11">
        <v>958.6</v>
      </c>
      <c r="E54" s="157"/>
    </row>
    <row r="55" spans="1:5" ht="12.75">
      <c r="A55" s="133"/>
      <c r="B55" s="163" t="s">
        <v>145</v>
      </c>
      <c r="C55" s="4">
        <v>304</v>
      </c>
      <c r="D55" s="11">
        <v>402</v>
      </c>
      <c r="E55" s="157"/>
    </row>
    <row r="56" spans="1:5" ht="12.75">
      <c r="A56" s="133"/>
      <c r="B56" s="163" t="s">
        <v>236</v>
      </c>
      <c r="C56" s="4">
        <v>175</v>
      </c>
      <c r="D56" s="11">
        <v>231.4</v>
      </c>
      <c r="E56" s="157"/>
    </row>
    <row r="57" spans="1:5" ht="12.75">
      <c r="A57" s="133"/>
      <c r="B57" s="163" t="s">
        <v>243</v>
      </c>
      <c r="C57" s="4">
        <v>127</v>
      </c>
      <c r="D57" s="11">
        <v>167.9</v>
      </c>
      <c r="E57" s="157"/>
    </row>
    <row r="58" spans="1:5" ht="12.75">
      <c r="A58" s="176"/>
      <c r="B58" s="164" t="s">
        <v>146</v>
      </c>
      <c r="C58" s="155">
        <v>3739</v>
      </c>
      <c r="D58" s="156">
        <v>4943.9</v>
      </c>
      <c r="E58" s="157"/>
    </row>
    <row r="59" spans="1:4" ht="63.75" customHeight="1">
      <c r="A59" s="187" t="s">
        <v>305</v>
      </c>
      <c r="B59" s="175"/>
      <c r="C59" s="175"/>
      <c r="D59" s="175"/>
    </row>
    <row r="60" spans="1:4" ht="26.25" customHeight="1">
      <c r="A60" s="187" t="s">
        <v>212</v>
      </c>
      <c r="B60" s="175"/>
      <c r="C60" s="175"/>
      <c r="D60" s="175"/>
    </row>
    <row r="61" spans="1:4" ht="17.25" customHeight="1">
      <c r="A61" s="184" t="s">
        <v>306</v>
      </c>
      <c r="B61" s="179"/>
      <c r="C61" s="179"/>
      <c r="D61" s="179"/>
    </row>
  </sheetData>
  <mergeCells count="12">
    <mergeCell ref="A29:A34"/>
    <mergeCell ref="A35:A40"/>
    <mergeCell ref="A41:A46"/>
    <mergeCell ref="A47:A52"/>
    <mergeCell ref="A6:A11"/>
    <mergeCell ref="A12:A17"/>
    <mergeCell ref="A18:A22"/>
    <mergeCell ref="A23:A28"/>
    <mergeCell ref="A53:A58"/>
    <mergeCell ref="A59:D59"/>
    <mergeCell ref="A60:D60"/>
    <mergeCell ref="A61:D61"/>
  </mergeCells>
  <printOptions horizontalCentered="1"/>
  <pageMargins left="0.5" right="0.5" top="0.25" bottom="0" header="0" footer="0"/>
  <pageSetup fitToHeight="1" fitToWidth="1" orientation="portrait" scale="79" r:id="rId1"/>
</worksheet>
</file>

<file path=xl/worksheets/sheet22.xml><?xml version="1.0" encoding="utf-8"?>
<worksheet xmlns="http://schemas.openxmlformats.org/spreadsheetml/2006/main" xmlns:r="http://schemas.openxmlformats.org/officeDocument/2006/relationships">
  <sheetPr>
    <pageSetUpPr fitToPage="1"/>
  </sheetPr>
  <dimension ref="A1:E22"/>
  <sheetViews>
    <sheetView workbookViewId="0" topLeftCell="A1">
      <selection activeCell="A1" sqref="A1"/>
    </sheetView>
  </sheetViews>
  <sheetFormatPr defaultColWidth="9.33203125" defaultRowHeight="12.75"/>
  <cols>
    <col min="1" max="1" width="12.83203125" style="2" customWidth="1"/>
    <col min="2" max="2" width="47.5" style="2" customWidth="1"/>
    <col min="3" max="5" width="12.83203125" style="2" customWidth="1"/>
    <col min="6" max="16384" width="9.33203125" style="2" customWidth="1"/>
  </cols>
  <sheetData>
    <row r="1" ht="12.75">
      <c r="A1" s="21"/>
    </row>
    <row r="2" spans="2:5" ht="12.75">
      <c r="B2" s="55" t="s">
        <v>165</v>
      </c>
      <c r="C2" s="1"/>
      <c r="D2" s="1"/>
      <c r="E2" s="1"/>
    </row>
    <row r="3" spans="2:5" ht="12.75">
      <c r="B3" s="56" t="s">
        <v>169</v>
      </c>
      <c r="C3" s="1"/>
      <c r="D3" s="1"/>
      <c r="E3" s="1"/>
    </row>
    <row r="4" spans="2:5" ht="12.75">
      <c r="B4" s="56" t="s">
        <v>206</v>
      </c>
      <c r="C4" s="1"/>
      <c r="D4" s="1"/>
      <c r="E4" s="1"/>
    </row>
    <row r="5" spans="2:5" ht="12.75">
      <c r="B5" s="55" t="s">
        <v>292</v>
      </c>
      <c r="C5" s="1"/>
      <c r="D5" s="1"/>
      <c r="E5" s="1"/>
    </row>
    <row r="6" spans="1:5" ht="25.5">
      <c r="A6" s="172" t="s">
        <v>207</v>
      </c>
      <c r="B6" s="173" t="s">
        <v>167</v>
      </c>
      <c r="C6" s="173" t="s">
        <v>103</v>
      </c>
      <c r="D6" s="174" t="s">
        <v>124</v>
      </c>
      <c r="E6" s="174" t="s">
        <v>125</v>
      </c>
    </row>
    <row r="7" spans="1:5" ht="12.75">
      <c r="A7" s="64">
        <v>1</v>
      </c>
      <c r="B7" s="163" t="s">
        <v>133</v>
      </c>
      <c r="C7" s="11">
        <v>1608.7</v>
      </c>
      <c r="D7" s="11">
        <v>1701.7</v>
      </c>
      <c r="E7" s="11">
        <v>1516.1</v>
      </c>
    </row>
    <row r="8" spans="1:5" ht="12.75">
      <c r="A8" s="64">
        <v>2</v>
      </c>
      <c r="B8" s="163" t="s">
        <v>132</v>
      </c>
      <c r="C8" s="11">
        <v>1330.6</v>
      </c>
      <c r="D8" s="11">
        <v>1790.4</v>
      </c>
      <c r="E8" s="11">
        <v>872.9</v>
      </c>
    </row>
    <row r="9" spans="1:5" ht="12.75">
      <c r="A9" s="64">
        <v>3</v>
      </c>
      <c r="B9" s="163" t="s">
        <v>241</v>
      </c>
      <c r="C9" s="11">
        <v>879.3</v>
      </c>
      <c r="D9" s="11">
        <v>1243.8</v>
      </c>
      <c r="E9" s="11">
        <v>515.2</v>
      </c>
    </row>
    <row r="10" spans="1:5" ht="12.75">
      <c r="A10" s="64">
        <v>4</v>
      </c>
      <c r="B10" s="163" t="s">
        <v>136</v>
      </c>
      <c r="C10" s="11">
        <v>334.2</v>
      </c>
      <c r="D10" s="11">
        <v>535</v>
      </c>
      <c r="E10" s="11">
        <v>134.4</v>
      </c>
    </row>
    <row r="11" spans="1:5" ht="12.75">
      <c r="A11" s="64">
        <v>5</v>
      </c>
      <c r="B11" s="163" t="s">
        <v>170</v>
      </c>
      <c r="C11" s="11">
        <v>288.4</v>
      </c>
      <c r="D11" s="11">
        <v>462.2</v>
      </c>
      <c r="E11" s="11">
        <v>115.4</v>
      </c>
    </row>
    <row r="12" spans="1:5" ht="12.75">
      <c r="A12" s="64">
        <v>6</v>
      </c>
      <c r="B12" s="163" t="s">
        <v>134</v>
      </c>
      <c r="C12" s="11">
        <v>200.5</v>
      </c>
      <c r="D12" s="11">
        <v>209</v>
      </c>
      <c r="E12" s="11">
        <v>192</v>
      </c>
    </row>
    <row r="13" spans="1:5" ht="12.75">
      <c r="A13" s="64">
        <v>7</v>
      </c>
      <c r="B13" s="163" t="s">
        <v>135</v>
      </c>
      <c r="C13" s="11">
        <v>170</v>
      </c>
      <c r="D13" s="11">
        <v>200.2</v>
      </c>
      <c r="E13" s="11">
        <v>140</v>
      </c>
    </row>
    <row r="14" spans="1:5" ht="12.75">
      <c r="A14" s="64">
        <v>8</v>
      </c>
      <c r="B14" s="163" t="s">
        <v>240</v>
      </c>
      <c r="C14" s="11">
        <v>181.5</v>
      </c>
      <c r="D14" s="11">
        <v>186.6</v>
      </c>
      <c r="E14" s="11">
        <v>176.5</v>
      </c>
    </row>
    <row r="15" spans="1:5" ht="12.75">
      <c r="A15" s="64">
        <v>9</v>
      </c>
      <c r="B15" s="163" t="s">
        <v>138</v>
      </c>
      <c r="C15" s="11">
        <v>179.7</v>
      </c>
      <c r="D15" s="11">
        <v>257.5</v>
      </c>
      <c r="E15" s="11">
        <v>102.3</v>
      </c>
    </row>
    <row r="16" spans="1:5" ht="12.75">
      <c r="A16" s="64">
        <v>10</v>
      </c>
      <c r="B16" s="163" t="s">
        <v>168</v>
      </c>
      <c r="C16" s="11">
        <v>91.3</v>
      </c>
      <c r="D16" s="11">
        <v>102.8</v>
      </c>
      <c r="E16" s="11">
        <v>80</v>
      </c>
    </row>
    <row r="17" spans="1:5" ht="12.75">
      <c r="A17" s="64">
        <v>11</v>
      </c>
      <c r="B17" s="163" t="s">
        <v>137</v>
      </c>
      <c r="C17" s="11">
        <v>76.7</v>
      </c>
      <c r="D17" s="11">
        <v>80.2</v>
      </c>
      <c r="E17" s="11">
        <v>73.2</v>
      </c>
    </row>
    <row r="18" spans="1:5" ht="12.75">
      <c r="A18" s="59">
        <v>12</v>
      </c>
      <c r="B18" s="118" t="s">
        <v>166</v>
      </c>
      <c r="C18" s="11">
        <v>76.2</v>
      </c>
      <c r="D18" s="11">
        <v>118.8</v>
      </c>
      <c r="E18" s="11">
        <v>33.9</v>
      </c>
    </row>
    <row r="19" spans="1:5" ht="24.75" customHeight="1">
      <c r="A19" s="196" t="s">
        <v>171</v>
      </c>
      <c r="B19" s="197"/>
      <c r="C19" s="197"/>
      <c r="D19" s="197"/>
      <c r="E19" s="197"/>
    </row>
    <row r="20" spans="1:5" ht="12.75">
      <c r="A20" s="184" t="s">
        <v>293</v>
      </c>
      <c r="B20" s="185"/>
      <c r="C20" s="185"/>
      <c r="D20" s="185"/>
      <c r="E20" s="185"/>
    </row>
    <row r="22" spans="2:5" ht="12.75">
      <c r="B22" s="6"/>
      <c r="C22" s="194" t="s">
        <v>67</v>
      </c>
      <c r="D22" s="194"/>
      <c r="E22" s="194"/>
    </row>
  </sheetData>
  <mergeCells count="2">
    <mergeCell ref="A19:E19"/>
    <mergeCell ref="A20:E20"/>
  </mergeCells>
  <printOptions horizontalCentered="1"/>
  <pageMargins left="0.5" right="0.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33203125" defaultRowHeight="12.75"/>
  <cols>
    <col min="1" max="1" width="15.83203125" style="2" customWidth="1"/>
    <col min="2" max="2" width="7" style="2" customWidth="1"/>
    <col min="3" max="3" width="10.33203125" style="2" customWidth="1"/>
    <col min="4" max="4" width="10.5" style="2" customWidth="1"/>
    <col min="5" max="5" width="7.16015625" style="2" customWidth="1"/>
    <col min="6" max="16384" width="9.33203125" style="2" customWidth="1"/>
  </cols>
  <sheetData>
    <row r="1" ht="12.75">
      <c r="A1" s="21"/>
    </row>
    <row r="2" spans="1:5" ht="12.75">
      <c r="A2" s="55" t="s">
        <v>11</v>
      </c>
      <c r="B2" s="1"/>
      <c r="C2" s="1"/>
      <c r="D2" s="1"/>
      <c r="E2" s="1"/>
    </row>
    <row r="3" spans="1:5" ht="12.75">
      <c r="A3" s="56" t="s">
        <v>12</v>
      </c>
      <c r="B3" s="1"/>
      <c r="C3" s="1"/>
      <c r="D3" s="1"/>
      <c r="E3" s="1"/>
    </row>
    <row r="4" spans="1:5" ht="12.75">
      <c r="A4" s="55" t="s">
        <v>346</v>
      </c>
      <c r="B4" s="1"/>
      <c r="C4" s="1"/>
      <c r="D4" s="1"/>
      <c r="E4" s="1"/>
    </row>
    <row r="5" spans="1:5" ht="12.75">
      <c r="A5" s="57" t="s">
        <v>186</v>
      </c>
      <c r="B5" s="24"/>
      <c r="C5" s="182" t="s">
        <v>188</v>
      </c>
      <c r="D5" s="58" t="s">
        <v>187</v>
      </c>
      <c r="E5" s="25"/>
    </row>
    <row r="6" spans="1:5" ht="12.75">
      <c r="A6" s="59" t="s">
        <v>69</v>
      </c>
      <c r="B6" s="60" t="s">
        <v>70</v>
      </c>
      <c r="C6" s="183"/>
      <c r="D6" s="59" t="s">
        <v>69</v>
      </c>
      <c r="E6" s="61" t="s">
        <v>70</v>
      </c>
    </row>
    <row r="7" spans="1:5" ht="12.75">
      <c r="A7" s="62">
        <v>1921031</v>
      </c>
      <c r="B7" s="63">
        <v>9.5</v>
      </c>
      <c r="C7" s="64" t="s">
        <v>13</v>
      </c>
      <c r="D7" s="65">
        <v>76321</v>
      </c>
      <c r="E7" s="66">
        <v>8.6</v>
      </c>
    </row>
    <row r="8" spans="1:5" ht="12.75">
      <c r="A8" s="62">
        <v>1989841</v>
      </c>
      <c r="B8" s="63">
        <v>8.8</v>
      </c>
      <c r="C8" s="64" t="s">
        <v>15</v>
      </c>
      <c r="D8" s="65">
        <v>74991</v>
      </c>
      <c r="E8" s="66">
        <v>8.1</v>
      </c>
    </row>
    <row r="9" spans="1:5" ht="12.75">
      <c r="A9" s="62">
        <v>2148463</v>
      </c>
      <c r="B9" s="63">
        <v>8.6</v>
      </c>
      <c r="C9" s="64" t="s">
        <v>21</v>
      </c>
      <c r="D9" s="65">
        <v>78501</v>
      </c>
      <c r="E9" s="66">
        <v>8.4</v>
      </c>
    </row>
    <row r="10" spans="1:5" ht="12.75">
      <c r="A10" s="62">
        <v>2169518</v>
      </c>
      <c r="B10" s="63">
        <v>8.6</v>
      </c>
      <c r="C10" s="64" t="s">
        <v>22</v>
      </c>
      <c r="D10" s="65">
        <v>79738</v>
      </c>
      <c r="E10" s="66">
        <v>8.5</v>
      </c>
    </row>
    <row r="11" spans="1:5" ht="12.75">
      <c r="A11" s="67">
        <v>2175613</v>
      </c>
      <c r="B11" s="68">
        <v>8.5</v>
      </c>
      <c r="C11" s="64" t="s">
        <v>23</v>
      </c>
      <c r="D11" s="65">
        <v>78916</v>
      </c>
      <c r="E11" s="66">
        <v>8.3</v>
      </c>
    </row>
    <row r="12" spans="1:5" ht="12.75">
      <c r="A12" s="67">
        <v>2268553</v>
      </c>
      <c r="B12" s="68">
        <v>8.8</v>
      </c>
      <c r="C12" s="64" t="s">
        <v>24</v>
      </c>
      <c r="D12" s="65">
        <v>82286</v>
      </c>
      <c r="E12" s="66">
        <v>8.6</v>
      </c>
    </row>
    <row r="13" spans="1:5" ht="12.75">
      <c r="A13" s="67"/>
      <c r="B13" s="68"/>
      <c r="C13" s="64"/>
      <c r="D13" s="65"/>
      <c r="E13" s="66"/>
    </row>
    <row r="14" spans="1:5" ht="12.75">
      <c r="A14" s="67">
        <v>2278994</v>
      </c>
      <c r="B14" s="68">
        <v>8.8</v>
      </c>
      <c r="C14" s="69" t="s">
        <v>25</v>
      </c>
      <c r="D14" s="70">
        <v>82644</v>
      </c>
      <c r="E14" s="66">
        <v>8.6</v>
      </c>
    </row>
    <row r="15" spans="1:5" ht="12.75">
      <c r="A15" s="67">
        <v>2312132</v>
      </c>
      <c r="B15" s="68">
        <v>8.8</v>
      </c>
      <c r="C15" s="69" t="s">
        <v>26</v>
      </c>
      <c r="D15" s="70">
        <v>83405</v>
      </c>
      <c r="E15" s="66">
        <v>8.6</v>
      </c>
    </row>
    <row r="16" spans="1:5" ht="12.75">
      <c r="A16" s="62">
        <v>2314690</v>
      </c>
      <c r="B16" s="63">
        <v>8.7</v>
      </c>
      <c r="C16" s="69" t="s">
        <v>27</v>
      </c>
      <c r="D16" s="70">
        <v>83496</v>
      </c>
      <c r="E16" s="66">
        <v>8.6</v>
      </c>
    </row>
    <row r="17" spans="1:5" ht="12.75">
      <c r="A17" s="67">
        <v>2314245</v>
      </c>
      <c r="B17" s="68">
        <v>8.6</v>
      </c>
      <c r="C17" s="64">
        <v>1997</v>
      </c>
      <c r="D17" s="65">
        <v>82994</v>
      </c>
      <c r="E17" s="66">
        <v>8.5</v>
      </c>
    </row>
    <row r="18" spans="1:5" ht="12.75">
      <c r="A18" s="67">
        <v>2337256</v>
      </c>
      <c r="B18" s="68">
        <v>8.6</v>
      </c>
      <c r="C18" s="69" t="s">
        <v>180</v>
      </c>
      <c r="D18" s="65">
        <v>84906</v>
      </c>
      <c r="E18" s="66">
        <v>8.6</v>
      </c>
    </row>
    <row r="19" spans="1:5" ht="12.75">
      <c r="A19" s="67">
        <v>2391399</v>
      </c>
      <c r="B19" s="68">
        <v>8.7</v>
      </c>
      <c r="C19" s="64">
        <v>1999</v>
      </c>
      <c r="D19" s="65">
        <v>86835</v>
      </c>
      <c r="E19" s="66">
        <v>8.8</v>
      </c>
    </row>
    <row r="20" spans="1:5" ht="12.75">
      <c r="A20" s="67">
        <v>2403351</v>
      </c>
      <c r="B20" s="71">
        <v>8.7</v>
      </c>
      <c r="C20" s="64">
        <v>2000</v>
      </c>
      <c r="D20" s="62">
        <v>86988</v>
      </c>
      <c r="E20" s="66">
        <v>8.7</v>
      </c>
    </row>
    <row r="21" spans="1:5" ht="12.75">
      <c r="A21" s="67">
        <v>2416425</v>
      </c>
      <c r="B21" s="71">
        <v>8.5</v>
      </c>
      <c r="C21" s="64">
        <v>2001</v>
      </c>
      <c r="D21" s="62">
        <v>86250</v>
      </c>
      <c r="E21" s="66">
        <v>8.6</v>
      </c>
    </row>
    <row r="22" spans="1:5" ht="12.75">
      <c r="A22" s="67">
        <v>2428000</v>
      </c>
      <c r="B22" s="71">
        <v>8.4</v>
      </c>
      <c r="C22" s="64">
        <v>2002</v>
      </c>
      <c r="D22" s="62">
        <v>87534</v>
      </c>
      <c r="E22" s="66">
        <v>8.7</v>
      </c>
    </row>
    <row r="23" spans="1:5" ht="12.75">
      <c r="A23" s="67">
        <v>2423000</v>
      </c>
      <c r="B23" s="71">
        <v>8.3</v>
      </c>
      <c r="C23" s="64">
        <v>2003</v>
      </c>
      <c r="D23" s="62">
        <v>86306</v>
      </c>
      <c r="E23" s="66">
        <v>8.6</v>
      </c>
    </row>
    <row r="24" spans="1:5" ht="12.75">
      <c r="A24" s="72"/>
      <c r="B24" s="73"/>
      <c r="C24" s="59"/>
      <c r="D24" s="74"/>
      <c r="E24" s="76"/>
    </row>
    <row r="25" spans="1:5" ht="29.25" customHeight="1">
      <c r="A25" s="196" t="s">
        <v>348</v>
      </c>
      <c r="B25" s="209"/>
      <c r="C25" s="209"/>
      <c r="D25" s="209"/>
      <c r="E25" s="209"/>
    </row>
    <row r="26" spans="1:5" ht="57" customHeight="1">
      <c r="A26" s="180" t="s">
        <v>347</v>
      </c>
      <c r="B26" s="181"/>
      <c r="C26" s="181"/>
      <c r="D26" s="181"/>
      <c r="E26" s="181"/>
    </row>
  </sheetData>
  <mergeCells count="3">
    <mergeCell ref="C5:C6"/>
    <mergeCell ref="A25:E25"/>
    <mergeCell ref="A26:E26"/>
  </mergeCells>
  <printOptions horizontalCentered="1"/>
  <pageMargins left="0.75" right="0.75" top="1" bottom="1" header="0" footer="0"/>
  <pageSetup horizontalDpi="300" verticalDpi="300" orientation="portrait" scale="120" r:id="rId1"/>
</worksheet>
</file>

<file path=xl/worksheets/sheet4.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A1" sqref="A1"/>
    </sheetView>
  </sheetViews>
  <sheetFormatPr defaultColWidth="9.33203125" defaultRowHeight="12.75"/>
  <cols>
    <col min="1" max="1" width="14.16015625" style="2" customWidth="1"/>
    <col min="2" max="5" width="12.83203125" style="2" customWidth="1"/>
    <col min="6" max="6" width="17" style="2" customWidth="1"/>
    <col min="7" max="9" width="12.83203125" style="2" customWidth="1"/>
    <col min="10" max="16384" width="9.33203125" style="2" customWidth="1"/>
  </cols>
  <sheetData>
    <row r="1" ht="12.75">
      <c r="A1" s="21"/>
    </row>
    <row r="2" spans="1:9" ht="12.75">
      <c r="A2" s="55" t="s">
        <v>28</v>
      </c>
      <c r="B2" s="1"/>
      <c r="C2" s="1"/>
      <c r="D2" s="1"/>
      <c r="E2" s="1"/>
      <c r="F2" s="1"/>
      <c r="G2" s="1"/>
      <c r="H2" s="1"/>
      <c r="I2" s="1"/>
    </row>
    <row r="3" spans="1:9" ht="14.25">
      <c r="A3" s="56" t="s">
        <v>269</v>
      </c>
      <c r="B3" s="1"/>
      <c r="C3" s="1"/>
      <c r="D3" s="1"/>
      <c r="E3" s="1"/>
      <c r="F3" s="1"/>
      <c r="G3" s="1"/>
      <c r="H3" s="1"/>
      <c r="I3" s="1"/>
    </row>
    <row r="4" spans="1:9" ht="12.75">
      <c r="A4" s="55" t="s">
        <v>344</v>
      </c>
      <c r="B4" s="1"/>
      <c r="C4" s="1"/>
      <c r="D4" s="1"/>
      <c r="E4" s="1"/>
      <c r="F4" s="1"/>
      <c r="G4" s="1"/>
      <c r="H4" s="1"/>
      <c r="I4" s="1"/>
    </row>
    <row r="5" spans="1:9" ht="12.75">
      <c r="A5" s="23"/>
      <c r="B5" s="57" t="s">
        <v>175</v>
      </c>
      <c r="C5" s="24"/>
      <c r="D5" s="24"/>
      <c r="E5" s="24"/>
      <c r="F5" s="24"/>
      <c r="G5" s="25"/>
      <c r="H5" s="58" t="s">
        <v>189</v>
      </c>
      <c r="I5" s="25"/>
    </row>
    <row r="6" spans="1:9" ht="25.5">
      <c r="A6" s="77" t="s">
        <v>188</v>
      </c>
      <c r="B6" s="78" t="s">
        <v>67</v>
      </c>
      <c r="C6" s="78" t="s">
        <v>31</v>
      </c>
      <c r="D6" s="78" t="s">
        <v>32</v>
      </c>
      <c r="E6" s="79" t="s">
        <v>68</v>
      </c>
      <c r="F6" s="79" t="s">
        <v>192</v>
      </c>
      <c r="G6" s="80" t="s">
        <v>193</v>
      </c>
      <c r="H6" s="78" t="s">
        <v>190</v>
      </c>
      <c r="I6" s="78" t="s">
        <v>191</v>
      </c>
    </row>
    <row r="7" spans="1:9" ht="12.75">
      <c r="A7" s="64" t="s">
        <v>15</v>
      </c>
      <c r="B7" s="81">
        <v>74991</v>
      </c>
      <c r="C7" s="81">
        <v>64897</v>
      </c>
      <c r="D7" s="81">
        <v>9704</v>
      </c>
      <c r="E7" s="81">
        <v>137</v>
      </c>
      <c r="F7" s="81">
        <v>92</v>
      </c>
      <c r="G7" s="81">
        <v>1</v>
      </c>
      <c r="H7" s="82" t="s">
        <v>29</v>
      </c>
      <c r="I7" s="82" t="s">
        <v>29</v>
      </c>
    </row>
    <row r="8" spans="1:9" ht="12.75">
      <c r="A8" s="64" t="s">
        <v>16</v>
      </c>
      <c r="B8" s="81">
        <v>78635</v>
      </c>
      <c r="C8" s="81">
        <v>67426</v>
      </c>
      <c r="D8" s="81">
        <v>10903</v>
      </c>
      <c r="E8" s="81">
        <v>130</v>
      </c>
      <c r="F8" s="81">
        <v>115</v>
      </c>
      <c r="G8" s="81">
        <v>1</v>
      </c>
      <c r="H8" s="82" t="s">
        <v>29</v>
      </c>
      <c r="I8" s="82" t="s">
        <v>29</v>
      </c>
    </row>
    <row r="9" spans="1:9" ht="12.75">
      <c r="A9" s="64" t="s">
        <v>17</v>
      </c>
      <c r="B9" s="81">
        <v>80177</v>
      </c>
      <c r="C9" s="81">
        <v>68602</v>
      </c>
      <c r="D9" s="81">
        <v>11283</v>
      </c>
      <c r="E9" s="81">
        <v>139</v>
      </c>
      <c r="F9" s="81">
        <v>132</v>
      </c>
      <c r="G9" s="81">
        <v>2</v>
      </c>
      <c r="H9" s="82" t="s">
        <v>29</v>
      </c>
      <c r="I9" s="82" t="s">
        <v>29</v>
      </c>
    </row>
    <row r="10" spans="1:9" ht="12.75">
      <c r="A10" s="64" t="s">
        <v>18</v>
      </c>
      <c r="B10" s="81">
        <v>79795</v>
      </c>
      <c r="C10" s="81">
        <v>67831</v>
      </c>
      <c r="D10" s="81">
        <v>11614</v>
      </c>
      <c r="E10" s="81">
        <v>137</v>
      </c>
      <c r="F10" s="81">
        <v>144</v>
      </c>
      <c r="G10" s="81">
        <v>2</v>
      </c>
      <c r="H10" s="82" t="s">
        <v>29</v>
      </c>
      <c r="I10" s="82" t="s">
        <v>29</v>
      </c>
    </row>
    <row r="11" spans="1:9" ht="12.75">
      <c r="A11" s="64" t="s">
        <v>19</v>
      </c>
      <c r="B11" s="81">
        <v>80075</v>
      </c>
      <c r="C11" s="81">
        <v>68191</v>
      </c>
      <c r="D11" s="81">
        <v>11569</v>
      </c>
      <c r="E11" s="81">
        <v>132</v>
      </c>
      <c r="F11" s="81">
        <v>149</v>
      </c>
      <c r="G11" s="81">
        <v>3</v>
      </c>
      <c r="H11" s="82" t="s">
        <v>29</v>
      </c>
      <c r="I11" s="82" t="s">
        <v>29</v>
      </c>
    </row>
    <row r="12" spans="1:9" ht="12.75">
      <c r="A12" s="64" t="s">
        <v>20</v>
      </c>
      <c r="B12" s="81">
        <v>78566</v>
      </c>
      <c r="C12" s="81">
        <v>66031</v>
      </c>
      <c r="D12" s="81">
        <v>11939</v>
      </c>
      <c r="E12" s="81">
        <v>335</v>
      </c>
      <c r="F12" s="81">
        <v>183</v>
      </c>
      <c r="G12" s="81">
        <v>2</v>
      </c>
      <c r="H12" s="81">
        <v>486</v>
      </c>
      <c r="I12" s="81">
        <v>612</v>
      </c>
    </row>
    <row r="13" spans="1:9" ht="12.75">
      <c r="A13" s="64" t="s">
        <v>21</v>
      </c>
      <c r="B13" s="81">
        <v>78501</v>
      </c>
      <c r="C13" s="81">
        <v>66156</v>
      </c>
      <c r="D13" s="81">
        <v>11739</v>
      </c>
      <c r="E13" s="81">
        <v>352</v>
      </c>
      <c r="F13" s="81">
        <v>215</v>
      </c>
      <c r="G13" s="81">
        <v>5</v>
      </c>
      <c r="H13" s="81">
        <v>471</v>
      </c>
      <c r="I13" s="81">
        <v>603</v>
      </c>
    </row>
    <row r="14" spans="1:9" ht="12.75">
      <c r="A14" s="64" t="s">
        <v>22</v>
      </c>
      <c r="B14" s="81">
        <v>79738</v>
      </c>
      <c r="C14" s="81">
        <v>67182</v>
      </c>
      <c r="D14" s="81">
        <v>11980</v>
      </c>
      <c r="E14" s="81">
        <v>324</v>
      </c>
      <c r="F14" s="81">
        <v>208</v>
      </c>
      <c r="G14" s="81">
        <v>2</v>
      </c>
      <c r="H14" s="81">
        <v>547</v>
      </c>
      <c r="I14" s="81">
        <v>627</v>
      </c>
    </row>
    <row r="15" spans="1:9" ht="12.75">
      <c r="A15" s="64" t="s">
        <v>23</v>
      </c>
      <c r="B15" s="81">
        <v>78916</v>
      </c>
      <c r="C15" s="81">
        <v>66377</v>
      </c>
      <c r="D15" s="81">
        <v>11868</v>
      </c>
      <c r="E15" s="81">
        <v>389</v>
      </c>
      <c r="F15" s="81">
        <v>233</v>
      </c>
      <c r="G15" s="81">
        <v>2</v>
      </c>
      <c r="H15" s="81">
        <v>508</v>
      </c>
      <c r="I15" s="81">
        <v>635</v>
      </c>
    </row>
    <row r="16" spans="1:9" ht="12.75">
      <c r="A16" s="64" t="s">
        <v>24</v>
      </c>
      <c r="B16" s="81">
        <v>82286</v>
      </c>
      <c r="C16" s="81">
        <v>69044</v>
      </c>
      <c r="D16" s="81">
        <v>12515</v>
      </c>
      <c r="E16" s="81">
        <v>433</v>
      </c>
      <c r="F16" s="81">
        <v>240</v>
      </c>
      <c r="G16" s="81">
        <v>5</v>
      </c>
      <c r="H16" s="81">
        <v>605</v>
      </c>
      <c r="I16" s="81">
        <v>694</v>
      </c>
    </row>
    <row r="17" spans="1:9" ht="12.75">
      <c r="A17" s="64">
        <v>1994</v>
      </c>
      <c r="B17" s="82">
        <v>82644</v>
      </c>
      <c r="C17" s="82">
        <v>69409</v>
      </c>
      <c r="D17" s="82">
        <v>12572</v>
      </c>
      <c r="E17" s="82">
        <v>385</v>
      </c>
      <c r="F17" s="82">
        <v>240</v>
      </c>
      <c r="G17" s="82">
        <v>6</v>
      </c>
      <c r="H17" s="82">
        <v>604</v>
      </c>
      <c r="I17" s="82">
        <v>710</v>
      </c>
    </row>
    <row r="18" spans="1:9" ht="12.75">
      <c r="A18" s="64">
        <v>1995</v>
      </c>
      <c r="B18" s="82">
        <v>83405</v>
      </c>
      <c r="C18" s="82">
        <v>70091</v>
      </c>
      <c r="D18" s="82">
        <v>12618</v>
      </c>
      <c r="E18" s="82">
        <v>392</v>
      </c>
      <c r="F18" s="82">
        <v>265</v>
      </c>
      <c r="G18" s="82">
        <v>7</v>
      </c>
      <c r="H18" s="82">
        <v>600</v>
      </c>
      <c r="I18" s="82">
        <v>698</v>
      </c>
    </row>
    <row r="19" spans="1:9" ht="12.75">
      <c r="A19" s="64">
        <v>1996</v>
      </c>
      <c r="B19" s="82">
        <v>83496</v>
      </c>
      <c r="C19" s="82">
        <v>70665</v>
      </c>
      <c r="D19" s="82">
        <v>12069</v>
      </c>
      <c r="E19" s="82">
        <v>428</v>
      </c>
      <c r="F19" s="82">
        <v>304</v>
      </c>
      <c r="G19" s="82">
        <v>1</v>
      </c>
      <c r="H19" s="82">
        <v>576</v>
      </c>
      <c r="I19" s="82">
        <v>764</v>
      </c>
    </row>
    <row r="20" spans="1:9" ht="12.75">
      <c r="A20" s="64">
        <v>1997</v>
      </c>
      <c r="B20" s="82">
        <v>82994</v>
      </c>
      <c r="C20" s="82">
        <v>70193</v>
      </c>
      <c r="D20" s="82">
        <v>12037</v>
      </c>
      <c r="E20" s="82">
        <v>422</v>
      </c>
      <c r="F20" s="82">
        <v>292</v>
      </c>
      <c r="G20" s="82">
        <v>6</v>
      </c>
      <c r="H20" s="82">
        <v>653</v>
      </c>
      <c r="I20" s="82">
        <v>750</v>
      </c>
    </row>
    <row r="21" spans="1:9" ht="12.75">
      <c r="A21" s="64">
        <v>1998</v>
      </c>
      <c r="B21" s="33">
        <v>84906</v>
      </c>
      <c r="C21" s="33">
        <v>72081</v>
      </c>
      <c r="D21" s="33">
        <v>12104</v>
      </c>
      <c r="E21" s="33">
        <v>374</v>
      </c>
      <c r="F21" s="33">
        <v>306</v>
      </c>
      <c r="G21" s="33">
        <v>4</v>
      </c>
      <c r="H21" s="83">
        <v>682</v>
      </c>
      <c r="I21" s="33">
        <v>803</v>
      </c>
    </row>
    <row r="22" spans="1:9" ht="12.75">
      <c r="A22" s="64">
        <v>1999</v>
      </c>
      <c r="B22" s="33">
        <v>86835</v>
      </c>
      <c r="C22" s="33">
        <v>73366</v>
      </c>
      <c r="D22" s="33">
        <v>12677</v>
      </c>
      <c r="E22" s="33">
        <v>394</v>
      </c>
      <c r="F22" s="33">
        <v>310</v>
      </c>
      <c r="G22" s="33">
        <v>8</v>
      </c>
      <c r="H22" s="83">
        <v>721</v>
      </c>
      <c r="I22" s="33">
        <v>880</v>
      </c>
    </row>
    <row r="23" spans="1:9" ht="12.75">
      <c r="A23" s="64">
        <v>2000</v>
      </c>
      <c r="B23" s="33">
        <v>86988</v>
      </c>
      <c r="C23" s="33">
        <v>73784</v>
      </c>
      <c r="D23" s="33">
        <v>12396</v>
      </c>
      <c r="E23" s="33">
        <v>390</v>
      </c>
      <c r="F23" s="33">
        <v>324</v>
      </c>
      <c r="G23" s="33">
        <v>3</v>
      </c>
      <c r="H23" s="83">
        <v>705</v>
      </c>
      <c r="I23" s="33">
        <v>858</v>
      </c>
    </row>
    <row r="24" spans="1:9" ht="12.75">
      <c r="A24" s="64">
        <v>2001</v>
      </c>
      <c r="B24" s="33">
        <v>86250</v>
      </c>
      <c r="C24" s="33">
        <v>73044</v>
      </c>
      <c r="D24" s="33">
        <v>12367</v>
      </c>
      <c r="E24" s="33">
        <v>444</v>
      </c>
      <c r="F24" s="33">
        <v>335</v>
      </c>
      <c r="G24" s="33">
        <v>14</v>
      </c>
      <c r="H24" s="83">
        <v>726</v>
      </c>
      <c r="I24" s="33">
        <v>861</v>
      </c>
    </row>
    <row r="25" spans="1:9" ht="12.75">
      <c r="A25" s="64">
        <v>2002</v>
      </c>
      <c r="B25" s="33">
        <v>87534</v>
      </c>
      <c r="C25" s="33">
        <v>74027</v>
      </c>
      <c r="D25" s="33">
        <v>12698</v>
      </c>
      <c r="E25" s="33">
        <v>400</v>
      </c>
      <c r="F25" s="33">
        <v>348</v>
      </c>
      <c r="G25" s="33">
        <v>8</v>
      </c>
      <c r="H25" s="33">
        <v>766</v>
      </c>
      <c r="I25" s="33">
        <v>964</v>
      </c>
    </row>
    <row r="26" spans="1:9" ht="12.75">
      <c r="A26" s="64">
        <v>2003</v>
      </c>
      <c r="B26" s="33">
        <v>86306</v>
      </c>
      <c r="C26" s="33">
        <v>73258</v>
      </c>
      <c r="D26" s="33">
        <v>12207</v>
      </c>
      <c r="E26" s="33">
        <v>402</v>
      </c>
      <c r="F26" s="33">
        <v>380</v>
      </c>
      <c r="G26" s="33">
        <v>9</v>
      </c>
      <c r="H26" s="33">
        <v>759</v>
      </c>
      <c r="I26" s="33">
        <v>1023</v>
      </c>
    </row>
    <row r="27" spans="1:9" ht="12.75">
      <c r="A27" s="59"/>
      <c r="B27" s="84"/>
      <c r="C27" s="84"/>
      <c r="D27" s="84"/>
      <c r="E27" s="84"/>
      <c r="F27" s="84"/>
      <c r="G27" s="84"/>
      <c r="H27" s="84"/>
      <c r="I27" s="84"/>
    </row>
    <row r="28" spans="1:9" ht="12.75">
      <c r="A28" s="204" t="s">
        <v>30</v>
      </c>
      <c r="B28" s="193"/>
      <c r="C28" s="193"/>
      <c r="D28" s="193"/>
      <c r="E28" s="193"/>
      <c r="F28" s="193"/>
      <c r="G28" s="193"/>
      <c r="H28" s="193"/>
      <c r="I28" s="193"/>
    </row>
    <row r="29" spans="1:9" ht="12.75">
      <c r="A29" s="184" t="s">
        <v>345</v>
      </c>
      <c r="B29" s="185"/>
      <c r="C29" s="185"/>
      <c r="D29" s="185"/>
      <c r="E29" s="185"/>
      <c r="F29" s="185"/>
      <c r="G29" s="185"/>
      <c r="H29" s="185"/>
      <c r="I29" s="185"/>
    </row>
    <row r="30" ht="12.75">
      <c r="A30" s="5"/>
    </row>
  </sheetData>
  <mergeCells count="2">
    <mergeCell ref="A28:I28"/>
    <mergeCell ref="A29:I29"/>
  </mergeCells>
  <printOptions horizontalCentered="1"/>
  <pageMargins left="0.75" right="0.75" top="1" bottom="1" header="0.5" footer="0.5"/>
  <pageSetup fitToHeight="1" fitToWidth="1" horizontalDpi="300" verticalDpi="3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M86"/>
  <sheetViews>
    <sheetView workbookViewId="0" topLeftCell="A1">
      <selection activeCell="A1" sqref="A1"/>
    </sheetView>
  </sheetViews>
  <sheetFormatPr defaultColWidth="9.33203125" defaultRowHeight="12.75"/>
  <cols>
    <col min="1" max="1" width="15.5" style="2" customWidth="1"/>
    <col min="2" max="8" width="10.5" style="2" bestFit="1" customWidth="1"/>
    <col min="9" max="9" width="9" style="2" bestFit="1" customWidth="1"/>
    <col min="10" max="10" width="10.5" style="2" customWidth="1"/>
    <col min="11" max="11" width="8.5" style="2" customWidth="1"/>
    <col min="12" max="12" width="8.33203125" style="2" customWidth="1"/>
    <col min="13" max="13" width="10.33203125" style="2" customWidth="1"/>
    <col min="14" max="16384" width="9.33203125" style="2" customWidth="1"/>
  </cols>
  <sheetData>
    <row r="1" ht="12.75">
      <c r="A1" s="21"/>
    </row>
    <row r="2" spans="1:13" ht="12.75">
      <c r="A2" s="9" t="s">
        <v>33</v>
      </c>
      <c r="B2" s="1"/>
      <c r="C2" s="1"/>
      <c r="D2" s="1"/>
      <c r="E2" s="1"/>
      <c r="F2" s="1"/>
      <c r="G2" s="1"/>
      <c r="H2" s="1"/>
      <c r="I2" s="1"/>
      <c r="J2" s="1"/>
      <c r="K2" s="1"/>
      <c r="L2" s="1"/>
      <c r="M2" s="1"/>
    </row>
    <row r="3" spans="1:13" ht="12.75">
      <c r="A3" s="10" t="s">
        <v>34</v>
      </c>
      <c r="B3" s="1"/>
      <c r="C3" s="1"/>
      <c r="D3" s="1"/>
      <c r="E3" s="1"/>
      <c r="F3" s="1"/>
      <c r="G3" s="1"/>
      <c r="H3" s="1"/>
      <c r="I3" s="1"/>
      <c r="J3" s="1"/>
      <c r="K3" s="1"/>
      <c r="L3" s="1"/>
      <c r="M3" s="1"/>
    </row>
    <row r="4" spans="1:13" ht="12.75">
      <c r="A4" s="9" t="s">
        <v>292</v>
      </c>
      <c r="B4" s="1"/>
      <c r="C4" s="1"/>
      <c r="D4" s="1"/>
      <c r="E4" s="1"/>
      <c r="F4" s="1"/>
      <c r="G4" s="1"/>
      <c r="H4" s="1"/>
      <c r="I4" s="1"/>
      <c r="J4" s="1"/>
      <c r="K4" s="1"/>
      <c r="L4" s="1"/>
      <c r="M4" s="1"/>
    </row>
    <row r="5" spans="1:13" ht="12.75">
      <c r="A5" s="186" t="s">
        <v>208</v>
      </c>
      <c r="B5" s="85" t="s">
        <v>67</v>
      </c>
      <c r="C5" s="27"/>
      <c r="D5" s="28"/>
      <c r="E5" s="27" t="s">
        <v>31</v>
      </c>
      <c r="F5" s="27"/>
      <c r="G5" s="28"/>
      <c r="H5" s="27" t="s">
        <v>32</v>
      </c>
      <c r="I5" s="27"/>
      <c r="J5" s="28"/>
      <c r="K5" s="27" t="s">
        <v>193</v>
      </c>
      <c r="L5" s="27"/>
      <c r="M5" s="28"/>
    </row>
    <row r="6" spans="1:13" ht="12.75">
      <c r="A6" s="183"/>
      <c r="B6" s="17" t="s">
        <v>103</v>
      </c>
      <c r="C6" s="17" t="s">
        <v>124</v>
      </c>
      <c r="D6" s="17" t="s">
        <v>125</v>
      </c>
      <c r="E6" s="17" t="s">
        <v>103</v>
      </c>
      <c r="F6" s="17" t="s">
        <v>124</v>
      </c>
      <c r="G6" s="17" t="s">
        <v>125</v>
      </c>
      <c r="H6" s="17" t="s">
        <v>103</v>
      </c>
      <c r="I6" s="17" t="s">
        <v>124</v>
      </c>
      <c r="J6" s="17" t="s">
        <v>125</v>
      </c>
      <c r="K6" s="17" t="s">
        <v>103</v>
      </c>
      <c r="L6" s="17" t="s">
        <v>124</v>
      </c>
      <c r="M6" s="17" t="s">
        <v>125</v>
      </c>
    </row>
    <row r="7" spans="1:13" ht="12.75">
      <c r="A7" s="86" t="s">
        <v>194</v>
      </c>
      <c r="B7" s="87">
        <v>1112</v>
      </c>
      <c r="C7" s="87">
        <v>639</v>
      </c>
      <c r="D7" s="87">
        <v>473</v>
      </c>
      <c r="E7" s="87">
        <v>680</v>
      </c>
      <c r="F7" s="87">
        <v>399</v>
      </c>
      <c r="G7" s="87">
        <v>281</v>
      </c>
      <c r="H7" s="87">
        <v>391</v>
      </c>
      <c r="I7" s="87">
        <v>221</v>
      </c>
      <c r="J7" s="87">
        <v>170</v>
      </c>
      <c r="K7" s="87">
        <v>37</v>
      </c>
      <c r="L7" s="87">
        <v>19</v>
      </c>
      <c r="M7" s="87">
        <v>18</v>
      </c>
    </row>
    <row r="8" spans="1:13" ht="12.75">
      <c r="A8" s="86" t="s">
        <v>195</v>
      </c>
      <c r="B8" s="20">
        <v>144</v>
      </c>
      <c r="C8" s="20">
        <v>85</v>
      </c>
      <c r="D8" s="20">
        <v>58</v>
      </c>
      <c r="E8" s="20">
        <v>90</v>
      </c>
      <c r="F8" s="20">
        <v>53</v>
      </c>
      <c r="G8" s="20">
        <v>37</v>
      </c>
      <c r="H8" s="20">
        <v>49</v>
      </c>
      <c r="I8" s="20">
        <v>29</v>
      </c>
      <c r="J8" s="20">
        <v>20</v>
      </c>
      <c r="K8" s="20">
        <v>4</v>
      </c>
      <c r="L8" s="20">
        <v>3</v>
      </c>
      <c r="M8" s="20">
        <v>1</v>
      </c>
    </row>
    <row r="9" spans="1:13" ht="12.75">
      <c r="A9" s="86" t="s">
        <v>196</v>
      </c>
      <c r="B9" s="20">
        <v>112</v>
      </c>
      <c r="C9" s="20">
        <v>61</v>
      </c>
      <c r="D9" s="20">
        <v>50</v>
      </c>
      <c r="E9" s="20">
        <v>76</v>
      </c>
      <c r="F9" s="20">
        <v>38</v>
      </c>
      <c r="G9" s="20">
        <v>38</v>
      </c>
      <c r="H9" s="20">
        <v>34</v>
      </c>
      <c r="I9" s="20">
        <v>22</v>
      </c>
      <c r="J9" s="20">
        <v>12</v>
      </c>
      <c r="K9" s="20">
        <v>1</v>
      </c>
      <c r="L9" s="20">
        <v>1</v>
      </c>
      <c r="M9" s="20">
        <v>0</v>
      </c>
    </row>
    <row r="10" spans="1:13" ht="12.75">
      <c r="A10" s="29" t="s">
        <v>38</v>
      </c>
      <c r="B10" s="20">
        <v>161</v>
      </c>
      <c r="C10" s="20">
        <v>96</v>
      </c>
      <c r="D10" s="20">
        <v>65</v>
      </c>
      <c r="E10" s="20">
        <v>111</v>
      </c>
      <c r="F10" s="20">
        <v>63</v>
      </c>
      <c r="G10" s="20">
        <v>48</v>
      </c>
      <c r="H10" s="20">
        <v>48</v>
      </c>
      <c r="I10" s="20">
        <v>31</v>
      </c>
      <c r="J10" s="20">
        <v>17</v>
      </c>
      <c r="K10" s="20">
        <v>2</v>
      </c>
      <c r="L10" s="20">
        <v>2</v>
      </c>
      <c r="M10" s="20">
        <v>0</v>
      </c>
    </row>
    <row r="11" spans="1:13" ht="12.75">
      <c r="A11" s="29" t="s">
        <v>40</v>
      </c>
      <c r="B11" s="20">
        <v>395</v>
      </c>
      <c r="C11" s="20">
        <v>291</v>
      </c>
      <c r="D11" s="20">
        <v>104</v>
      </c>
      <c r="E11" s="20">
        <v>274</v>
      </c>
      <c r="F11" s="20">
        <v>193</v>
      </c>
      <c r="G11" s="20">
        <v>81</v>
      </c>
      <c r="H11" s="20">
        <v>108</v>
      </c>
      <c r="I11" s="20">
        <v>89</v>
      </c>
      <c r="J11" s="20">
        <v>19</v>
      </c>
      <c r="K11" s="20">
        <v>12</v>
      </c>
      <c r="L11" s="20">
        <v>8</v>
      </c>
      <c r="M11" s="20">
        <v>4</v>
      </c>
    </row>
    <row r="12" spans="1:13" ht="12.75">
      <c r="A12" s="29" t="s">
        <v>42</v>
      </c>
      <c r="B12" s="20">
        <v>589</v>
      </c>
      <c r="C12" s="20">
        <v>439</v>
      </c>
      <c r="D12" s="20">
        <v>150</v>
      </c>
      <c r="E12" s="20">
        <v>404</v>
      </c>
      <c r="F12" s="20">
        <v>293</v>
      </c>
      <c r="G12" s="20">
        <v>111</v>
      </c>
      <c r="H12" s="20">
        <v>174</v>
      </c>
      <c r="I12" s="20">
        <v>139</v>
      </c>
      <c r="J12" s="20">
        <v>35</v>
      </c>
      <c r="K12" s="20">
        <v>10</v>
      </c>
      <c r="L12" s="20">
        <v>6</v>
      </c>
      <c r="M12" s="20">
        <v>4</v>
      </c>
    </row>
    <row r="13" spans="1:13" ht="12.75">
      <c r="A13" s="29" t="s">
        <v>44</v>
      </c>
      <c r="B13" s="20">
        <v>589</v>
      </c>
      <c r="C13" s="20">
        <v>439</v>
      </c>
      <c r="D13" s="20">
        <v>150</v>
      </c>
      <c r="E13" s="20">
        <v>368</v>
      </c>
      <c r="F13" s="20">
        <v>277</v>
      </c>
      <c r="G13" s="20">
        <v>91</v>
      </c>
      <c r="H13" s="20">
        <v>208</v>
      </c>
      <c r="I13" s="20">
        <v>153</v>
      </c>
      <c r="J13" s="20">
        <v>55</v>
      </c>
      <c r="K13" s="20">
        <v>13</v>
      </c>
      <c r="L13" s="20">
        <v>9</v>
      </c>
      <c r="M13" s="20">
        <v>4</v>
      </c>
    </row>
    <row r="14" spans="1:13" ht="12.75">
      <c r="A14" s="29" t="s">
        <v>46</v>
      </c>
      <c r="B14" s="20">
        <v>753</v>
      </c>
      <c r="C14" s="20">
        <v>504</v>
      </c>
      <c r="D14" s="20">
        <v>249</v>
      </c>
      <c r="E14" s="20">
        <v>476</v>
      </c>
      <c r="F14" s="20">
        <v>322</v>
      </c>
      <c r="G14" s="20">
        <v>154</v>
      </c>
      <c r="H14" s="20">
        <v>261</v>
      </c>
      <c r="I14" s="20">
        <v>174</v>
      </c>
      <c r="J14" s="20">
        <v>87</v>
      </c>
      <c r="K14" s="20">
        <v>14</v>
      </c>
      <c r="L14" s="20">
        <v>6</v>
      </c>
      <c r="M14" s="20">
        <v>8</v>
      </c>
    </row>
    <row r="15" spans="1:13" ht="12.75">
      <c r="A15" s="29" t="s">
        <v>48</v>
      </c>
      <c r="B15" s="20">
        <v>1092</v>
      </c>
      <c r="C15" s="20">
        <v>705</v>
      </c>
      <c r="D15" s="20">
        <v>387</v>
      </c>
      <c r="E15" s="20">
        <v>781</v>
      </c>
      <c r="F15" s="20">
        <v>514</v>
      </c>
      <c r="G15" s="20">
        <v>267</v>
      </c>
      <c r="H15" s="20">
        <v>293</v>
      </c>
      <c r="I15" s="20">
        <v>179</v>
      </c>
      <c r="J15" s="20">
        <v>114</v>
      </c>
      <c r="K15" s="20">
        <v>16</v>
      </c>
      <c r="L15" s="20">
        <v>10</v>
      </c>
      <c r="M15" s="20">
        <v>6</v>
      </c>
    </row>
    <row r="16" spans="1:13" ht="12.75">
      <c r="A16" s="29" t="s">
        <v>50</v>
      </c>
      <c r="B16" s="20">
        <v>1875</v>
      </c>
      <c r="C16" s="20">
        <v>1172</v>
      </c>
      <c r="D16" s="20">
        <v>703</v>
      </c>
      <c r="E16" s="20">
        <v>1401</v>
      </c>
      <c r="F16" s="20">
        <v>913</v>
      </c>
      <c r="G16" s="20">
        <v>488</v>
      </c>
      <c r="H16" s="20">
        <v>447</v>
      </c>
      <c r="I16" s="20">
        <v>244</v>
      </c>
      <c r="J16" s="20">
        <v>203</v>
      </c>
      <c r="K16" s="20">
        <v>27</v>
      </c>
      <c r="L16" s="20">
        <v>15</v>
      </c>
      <c r="M16" s="20">
        <v>12</v>
      </c>
    </row>
    <row r="17" spans="1:13" ht="12.75">
      <c r="A17" s="29" t="s">
        <v>52</v>
      </c>
      <c r="B17" s="20">
        <v>2850</v>
      </c>
      <c r="C17" s="20">
        <v>1815</v>
      </c>
      <c r="D17" s="20">
        <v>1035</v>
      </c>
      <c r="E17" s="20">
        <v>2103</v>
      </c>
      <c r="F17" s="20">
        <v>1368</v>
      </c>
      <c r="G17" s="20">
        <v>735</v>
      </c>
      <c r="H17" s="20">
        <v>702</v>
      </c>
      <c r="I17" s="20">
        <v>421</v>
      </c>
      <c r="J17" s="20">
        <v>281</v>
      </c>
      <c r="K17" s="20">
        <v>41</v>
      </c>
      <c r="L17" s="20">
        <v>23</v>
      </c>
      <c r="M17" s="20">
        <v>18</v>
      </c>
    </row>
    <row r="18" spans="1:13" ht="12.75">
      <c r="A18" s="29" t="s">
        <v>53</v>
      </c>
      <c r="B18" s="20">
        <v>3679</v>
      </c>
      <c r="C18" s="20">
        <v>2262</v>
      </c>
      <c r="D18" s="20">
        <v>1417</v>
      </c>
      <c r="E18" s="20">
        <v>2664</v>
      </c>
      <c r="F18" s="20">
        <v>1639</v>
      </c>
      <c r="G18" s="20">
        <v>1025</v>
      </c>
      <c r="H18" s="20">
        <v>966</v>
      </c>
      <c r="I18" s="20">
        <v>596</v>
      </c>
      <c r="J18" s="20">
        <v>370</v>
      </c>
      <c r="K18" s="20">
        <v>47</v>
      </c>
      <c r="L18" s="20">
        <v>27</v>
      </c>
      <c r="M18" s="20">
        <v>20</v>
      </c>
    </row>
    <row r="19" spans="1:13" ht="12.75">
      <c r="A19" s="29" t="s">
        <v>54</v>
      </c>
      <c r="B19" s="20">
        <v>4246</v>
      </c>
      <c r="C19" s="20">
        <v>2502</v>
      </c>
      <c r="D19" s="20">
        <v>1744</v>
      </c>
      <c r="E19" s="20">
        <v>3257</v>
      </c>
      <c r="F19" s="20">
        <v>1921</v>
      </c>
      <c r="G19" s="20">
        <v>1336</v>
      </c>
      <c r="H19" s="20">
        <v>921</v>
      </c>
      <c r="I19" s="20">
        <v>546</v>
      </c>
      <c r="J19" s="20">
        <v>375</v>
      </c>
      <c r="K19" s="20">
        <v>67</v>
      </c>
      <c r="L19" s="20">
        <v>35</v>
      </c>
      <c r="M19" s="20">
        <v>32</v>
      </c>
    </row>
    <row r="20" spans="1:13" ht="12.75">
      <c r="A20" s="29" t="s">
        <v>56</v>
      </c>
      <c r="B20" s="20">
        <v>5069</v>
      </c>
      <c r="C20" s="20">
        <v>2988</v>
      </c>
      <c r="D20" s="20">
        <v>2081</v>
      </c>
      <c r="E20" s="20">
        <v>4129</v>
      </c>
      <c r="F20" s="20">
        <v>2485</v>
      </c>
      <c r="G20" s="20">
        <v>1644</v>
      </c>
      <c r="H20" s="20">
        <v>870</v>
      </c>
      <c r="I20" s="20">
        <v>469</v>
      </c>
      <c r="J20" s="20">
        <v>401</v>
      </c>
      <c r="K20" s="20">
        <v>66</v>
      </c>
      <c r="L20" s="20">
        <v>31</v>
      </c>
      <c r="M20" s="20">
        <v>35</v>
      </c>
    </row>
    <row r="21" spans="1:13" ht="12.75">
      <c r="A21" s="29" t="s">
        <v>57</v>
      </c>
      <c r="B21" s="20">
        <v>5974</v>
      </c>
      <c r="C21" s="20">
        <v>3334</v>
      </c>
      <c r="D21" s="20">
        <v>2640</v>
      </c>
      <c r="E21" s="20">
        <v>4945</v>
      </c>
      <c r="F21" s="20">
        <v>2800</v>
      </c>
      <c r="G21" s="20">
        <v>2145</v>
      </c>
      <c r="H21" s="20">
        <v>940</v>
      </c>
      <c r="I21" s="20">
        <v>493</v>
      </c>
      <c r="J21" s="20">
        <v>447</v>
      </c>
      <c r="K21" s="20">
        <v>84</v>
      </c>
      <c r="L21" s="20">
        <v>37</v>
      </c>
      <c r="M21" s="20">
        <v>47</v>
      </c>
    </row>
    <row r="22" spans="1:13" ht="12.75">
      <c r="A22" s="29" t="s">
        <v>58</v>
      </c>
      <c r="B22" s="20">
        <v>8531</v>
      </c>
      <c r="C22" s="20">
        <v>4574</v>
      </c>
      <c r="D22" s="20">
        <v>3956</v>
      </c>
      <c r="E22" s="20">
        <v>7286</v>
      </c>
      <c r="F22" s="20">
        <v>3939</v>
      </c>
      <c r="G22" s="20">
        <v>3347</v>
      </c>
      <c r="H22" s="20">
        <v>1165</v>
      </c>
      <c r="I22" s="20">
        <v>595</v>
      </c>
      <c r="J22" s="20">
        <v>569</v>
      </c>
      <c r="K22" s="20">
        <v>77</v>
      </c>
      <c r="L22" s="20">
        <v>38</v>
      </c>
      <c r="M22" s="20">
        <v>39</v>
      </c>
    </row>
    <row r="23" spans="1:13" ht="12.75">
      <c r="A23" s="29" t="s">
        <v>59</v>
      </c>
      <c r="B23" s="20">
        <v>11820</v>
      </c>
      <c r="C23" s="20">
        <v>6028</v>
      </c>
      <c r="D23" s="20">
        <v>5792</v>
      </c>
      <c r="E23" s="20">
        <v>10314</v>
      </c>
      <c r="F23" s="20">
        <v>5310</v>
      </c>
      <c r="G23" s="20">
        <v>5004</v>
      </c>
      <c r="H23" s="20">
        <v>1403</v>
      </c>
      <c r="I23" s="20">
        <v>679</v>
      </c>
      <c r="J23" s="20">
        <v>724</v>
      </c>
      <c r="K23" s="20">
        <v>95</v>
      </c>
      <c r="L23" s="20">
        <v>36</v>
      </c>
      <c r="M23" s="20">
        <v>59</v>
      </c>
    </row>
    <row r="24" spans="1:13" ht="12.75">
      <c r="A24" s="29" t="s">
        <v>60</v>
      </c>
      <c r="B24" s="20">
        <v>13641</v>
      </c>
      <c r="C24" s="20">
        <v>6343</v>
      </c>
      <c r="D24" s="20">
        <v>7298</v>
      </c>
      <c r="E24" s="20">
        <v>12232</v>
      </c>
      <c r="F24" s="20">
        <v>5687</v>
      </c>
      <c r="G24" s="20">
        <v>6545</v>
      </c>
      <c r="H24" s="20">
        <v>1315</v>
      </c>
      <c r="I24" s="20">
        <v>616</v>
      </c>
      <c r="J24" s="20">
        <v>699</v>
      </c>
      <c r="K24" s="20">
        <v>92</v>
      </c>
      <c r="L24" s="20">
        <v>39</v>
      </c>
      <c r="M24" s="20">
        <v>53</v>
      </c>
    </row>
    <row r="25" spans="1:13" ht="12.75">
      <c r="A25" s="29" t="s">
        <v>61</v>
      </c>
      <c r="B25" s="20">
        <v>12357</v>
      </c>
      <c r="C25" s="20">
        <v>4785</v>
      </c>
      <c r="D25" s="20">
        <v>7572</v>
      </c>
      <c r="E25" s="20">
        <v>11308</v>
      </c>
      <c r="F25" s="20">
        <v>4401</v>
      </c>
      <c r="G25" s="20">
        <v>6907</v>
      </c>
      <c r="H25" s="20">
        <v>1002</v>
      </c>
      <c r="I25" s="20">
        <v>366</v>
      </c>
      <c r="J25" s="20">
        <v>636</v>
      </c>
      <c r="K25" s="20">
        <v>42</v>
      </c>
      <c r="L25" s="20">
        <v>16</v>
      </c>
      <c r="M25" s="20">
        <v>26</v>
      </c>
    </row>
    <row r="26" spans="1:13" ht="12.75">
      <c r="A26" s="29" t="s">
        <v>62</v>
      </c>
      <c r="B26" s="20">
        <v>11315</v>
      </c>
      <c r="C26" s="20">
        <v>3060</v>
      </c>
      <c r="D26" s="20">
        <v>8255</v>
      </c>
      <c r="E26" s="20">
        <v>10358</v>
      </c>
      <c r="F26" s="20">
        <v>2795</v>
      </c>
      <c r="G26" s="20">
        <v>7563</v>
      </c>
      <c r="H26" s="20">
        <v>909</v>
      </c>
      <c r="I26" s="20">
        <v>245</v>
      </c>
      <c r="J26" s="20">
        <v>664</v>
      </c>
      <c r="K26" s="20">
        <v>44</v>
      </c>
      <c r="L26" s="20">
        <v>19</v>
      </c>
      <c r="M26" s="20">
        <v>25</v>
      </c>
    </row>
    <row r="27" spans="1:13" ht="12.75">
      <c r="A27" s="29" t="s">
        <v>63</v>
      </c>
      <c r="B27" s="88">
        <v>2</v>
      </c>
      <c r="C27" s="88">
        <v>2</v>
      </c>
      <c r="D27" s="88">
        <v>0</v>
      </c>
      <c r="E27" s="88">
        <v>1</v>
      </c>
      <c r="F27" s="88">
        <v>1</v>
      </c>
      <c r="G27" s="88">
        <v>0</v>
      </c>
      <c r="H27" s="88">
        <v>1</v>
      </c>
      <c r="I27" s="88">
        <v>1</v>
      </c>
      <c r="J27" s="88">
        <v>0</v>
      </c>
      <c r="K27" s="88">
        <v>0</v>
      </c>
      <c r="L27" s="88">
        <v>0</v>
      </c>
      <c r="M27" s="88">
        <v>0</v>
      </c>
    </row>
    <row r="28" spans="1:13" ht="12.75">
      <c r="A28" s="30" t="s">
        <v>64</v>
      </c>
      <c r="B28" s="88">
        <v>86306</v>
      </c>
      <c r="C28" s="88">
        <v>42124</v>
      </c>
      <c r="D28" s="88">
        <v>44179</v>
      </c>
      <c r="E28" s="88">
        <v>73258</v>
      </c>
      <c r="F28" s="88">
        <v>35411</v>
      </c>
      <c r="G28" s="88">
        <v>37847</v>
      </c>
      <c r="H28" s="88">
        <v>12207</v>
      </c>
      <c r="I28" s="88">
        <v>6308</v>
      </c>
      <c r="J28" s="88">
        <v>5898</v>
      </c>
      <c r="K28" s="88">
        <v>791</v>
      </c>
      <c r="L28" s="88">
        <v>380</v>
      </c>
      <c r="M28" s="88">
        <v>411</v>
      </c>
    </row>
    <row r="29" spans="1:13" ht="12.75">
      <c r="A29" s="204" t="s">
        <v>65</v>
      </c>
      <c r="B29" s="193"/>
      <c r="C29" s="193"/>
      <c r="D29" s="193"/>
      <c r="E29" s="193"/>
      <c r="F29" s="193"/>
      <c r="G29" s="193"/>
      <c r="H29" s="193"/>
      <c r="I29" s="193"/>
      <c r="J29" s="193"/>
      <c r="K29" s="193"/>
      <c r="L29" s="193"/>
      <c r="M29" s="193"/>
    </row>
    <row r="30" spans="1:13" ht="12.75">
      <c r="A30" s="184" t="s">
        <v>306</v>
      </c>
      <c r="B30" s="185"/>
      <c r="C30" s="185"/>
      <c r="D30" s="185"/>
      <c r="E30" s="185"/>
      <c r="F30" s="185"/>
      <c r="G30" s="185"/>
      <c r="H30" s="185"/>
      <c r="I30" s="185"/>
      <c r="J30" s="185"/>
      <c r="K30" s="185"/>
      <c r="L30" s="185"/>
      <c r="M30" s="185"/>
    </row>
    <row r="62" ht="12.75">
      <c r="B62" s="8"/>
    </row>
    <row r="63" ht="12.75">
      <c r="B63" s="8"/>
    </row>
    <row r="64" ht="12.75">
      <c r="B64" s="8"/>
    </row>
    <row r="65" ht="12.75">
      <c r="B65" s="8"/>
    </row>
    <row r="66" ht="12.75">
      <c r="B66" s="8"/>
    </row>
    <row r="67" ht="12.75">
      <c r="B67" s="8"/>
    </row>
    <row r="68" ht="12.75">
      <c r="B68" s="8"/>
    </row>
    <row r="69" ht="12.75">
      <c r="B69" s="8"/>
    </row>
    <row r="70" ht="12.75">
      <c r="B70" s="8"/>
    </row>
    <row r="71" ht="12.75">
      <c r="B71" s="8"/>
    </row>
    <row r="72" ht="12.75">
      <c r="B72" s="8"/>
    </row>
    <row r="73" ht="12.75">
      <c r="B73" s="8"/>
    </row>
    <row r="74" ht="12.75">
      <c r="B74" s="8"/>
    </row>
    <row r="75" ht="12.75">
      <c r="B75" s="8"/>
    </row>
    <row r="76" ht="12.75">
      <c r="B76" s="8"/>
    </row>
    <row r="77" ht="12.75">
      <c r="B77" s="8"/>
    </row>
    <row r="78" ht="12.75">
      <c r="B78" s="8"/>
    </row>
    <row r="79" ht="12.75">
      <c r="B79" s="8"/>
    </row>
    <row r="80" ht="12.75">
      <c r="B80" s="8"/>
    </row>
    <row r="81" ht="12.75">
      <c r="B81" s="8"/>
    </row>
    <row r="82" ht="12.75">
      <c r="B82" s="8"/>
    </row>
    <row r="83" ht="12.75">
      <c r="B83" s="8"/>
    </row>
    <row r="84" ht="12.75">
      <c r="B84" s="8"/>
    </row>
    <row r="85" ht="12.75">
      <c r="B85" s="8"/>
    </row>
    <row r="86" ht="12.75">
      <c r="B86" s="8"/>
    </row>
  </sheetData>
  <mergeCells count="3">
    <mergeCell ref="A5:A6"/>
    <mergeCell ref="A29:M29"/>
    <mergeCell ref="A30:M30"/>
  </mergeCells>
  <printOptions horizontalCentered="1"/>
  <pageMargins left="0.75" right="0.75" top="1" bottom="1" header="0.5" footer="0.5"/>
  <pageSetup fitToHeight="1" fitToWidth="1" horizontalDpi="300" verticalDpi="300" orientation="landscape" scale="99" r:id="rId1"/>
</worksheet>
</file>

<file path=xl/worksheets/sheet6.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33203125" defaultRowHeight="12.75"/>
  <cols>
    <col min="1" max="1" width="17.66015625" style="2" customWidth="1"/>
    <col min="2" max="4" width="12.83203125" style="2" customWidth="1"/>
    <col min="5" max="5" width="15.33203125" style="2" customWidth="1"/>
    <col min="6" max="6" width="15" style="2" customWidth="1"/>
    <col min="7" max="16384" width="9.33203125" style="2" customWidth="1"/>
  </cols>
  <sheetData>
    <row r="1" ht="12.75">
      <c r="A1" s="21"/>
    </row>
    <row r="2" spans="1:6" ht="12.75">
      <c r="A2" s="9" t="s">
        <v>66</v>
      </c>
      <c r="B2" s="1"/>
      <c r="C2" s="1"/>
      <c r="D2" s="1"/>
      <c r="E2" s="1"/>
      <c r="F2" s="1"/>
    </row>
    <row r="3" spans="1:6" ht="12.75">
      <c r="A3" s="10" t="s">
        <v>260</v>
      </c>
      <c r="B3" s="1"/>
      <c r="C3" s="1"/>
      <c r="D3" s="1"/>
      <c r="E3" s="1"/>
      <c r="F3" s="1"/>
    </row>
    <row r="4" spans="1:6" ht="12.75">
      <c r="A4" s="9" t="s">
        <v>292</v>
      </c>
      <c r="B4" s="1"/>
      <c r="C4" s="1"/>
      <c r="D4" s="1"/>
      <c r="E4" s="1"/>
      <c r="F4" s="1"/>
    </row>
    <row r="5" spans="1:6" ht="12.75">
      <c r="A5" s="26" t="s">
        <v>172</v>
      </c>
      <c r="B5" s="91" t="s">
        <v>175</v>
      </c>
      <c r="C5" s="31"/>
      <c r="D5" s="31"/>
      <c r="E5" s="31"/>
      <c r="F5" s="32"/>
    </row>
    <row r="6" spans="1:6" ht="12.75">
      <c r="A6" s="92" t="s">
        <v>173</v>
      </c>
      <c r="B6" s="93" t="s">
        <v>103</v>
      </c>
      <c r="C6" s="93" t="s">
        <v>31</v>
      </c>
      <c r="D6" s="93" t="s">
        <v>32</v>
      </c>
      <c r="E6" s="93" t="s">
        <v>197</v>
      </c>
      <c r="F6" s="94" t="s">
        <v>174</v>
      </c>
    </row>
    <row r="7" spans="1:6" ht="15" customHeight="1">
      <c r="A7" s="95" t="s">
        <v>71</v>
      </c>
      <c r="B7" s="96">
        <v>856.2</v>
      </c>
      <c r="C7" s="96">
        <v>884.5</v>
      </c>
      <c r="D7" s="96">
        <v>819</v>
      </c>
      <c r="E7" s="96">
        <v>554.5</v>
      </c>
      <c r="F7" s="96">
        <v>162.2</v>
      </c>
    </row>
    <row r="8" spans="1:6" ht="12.75">
      <c r="A8" s="92" t="s">
        <v>35</v>
      </c>
      <c r="B8" s="11">
        <v>849.8</v>
      </c>
      <c r="C8" s="11">
        <v>665.7</v>
      </c>
      <c r="D8" s="11">
        <v>1747.1</v>
      </c>
      <c r="E8" s="11">
        <v>1577.3</v>
      </c>
      <c r="F8" s="11">
        <v>539.4</v>
      </c>
    </row>
    <row r="9" spans="1:6" ht="12.75">
      <c r="A9" s="92" t="s">
        <v>36</v>
      </c>
      <c r="B9" s="11">
        <v>21.1</v>
      </c>
      <c r="C9" s="11">
        <v>18.2</v>
      </c>
      <c r="D9" s="11">
        <v>34.1</v>
      </c>
      <c r="E9" s="100">
        <v>0</v>
      </c>
      <c r="F9" s="100">
        <v>14.2</v>
      </c>
    </row>
    <row r="10" spans="1:6" ht="12.75">
      <c r="A10" s="92" t="s">
        <v>37</v>
      </c>
      <c r="B10" s="11">
        <v>68.7</v>
      </c>
      <c r="C10" s="11">
        <v>58.7</v>
      </c>
      <c r="D10" s="11">
        <v>123.4</v>
      </c>
      <c r="E10" s="11">
        <v>83.1</v>
      </c>
      <c r="F10" s="11">
        <v>31.2</v>
      </c>
    </row>
    <row r="11" spans="1:6" ht="12.75">
      <c r="A11" s="92" t="s">
        <v>39</v>
      </c>
      <c r="B11" s="11">
        <v>102.2</v>
      </c>
      <c r="C11" s="11">
        <v>81.8</v>
      </c>
      <c r="D11" s="11">
        <v>216.6</v>
      </c>
      <c r="E11" s="11">
        <v>83.1</v>
      </c>
      <c r="F11" s="11">
        <v>29.8</v>
      </c>
    </row>
    <row r="12" spans="1:6" ht="12.75">
      <c r="A12" s="92" t="s">
        <v>41</v>
      </c>
      <c r="B12" s="11">
        <v>193</v>
      </c>
      <c r="C12" s="11">
        <v>171.1</v>
      </c>
      <c r="D12" s="11">
        <v>352.8</v>
      </c>
      <c r="E12" s="11">
        <v>223</v>
      </c>
      <c r="F12" s="11">
        <v>41.8</v>
      </c>
    </row>
    <row r="13" spans="1:6" ht="12.75">
      <c r="A13" s="92" t="s">
        <v>43</v>
      </c>
      <c r="B13" s="11">
        <v>441.7</v>
      </c>
      <c r="C13" s="11">
        <v>381</v>
      </c>
      <c r="D13" s="11">
        <v>869.2</v>
      </c>
      <c r="E13" s="11">
        <v>473</v>
      </c>
      <c r="F13" s="11">
        <v>161.8</v>
      </c>
    </row>
    <row r="14" spans="1:6" ht="12.75">
      <c r="A14" s="92" t="s">
        <v>45</v>
      </c>
      <c r="B14" s="11">
        <v>946.5</v>
      </c>
      <c r="C14" s="11">
        <v>867.3</v>
      </c>
      <c r="D14" s="11">
        <v>1605.4</v>
      </c>
      <c r="E14" s="11">
        <v>1318.5</v>
      </c>
      <c r="F14" s="11">
        <v>390.5</v>
      </c>
    </row>
    <row r="15" spans="1:6" ht="12.75">
      <c r="A15" s="92" t="s">
        <v>47</v>
      </c>
      <c r="B15" s="11">
        <v>2330.2</v>
      </c>
      <c r="C15" s="11">
        <v>2241.8</v>
      </c>
      <c r="D15" s="11">
        <v>3151.1</v>
      </c>
      <c r="E15" s="11">
        <v>3504.7</v>
      </c>
      <c r="F15" s="11">
        <v>944.4</v>
      </c>
    </row>
    <row r="16" spans="1:6" ht="12.75">
      <c r="A16" s="92" t="s">
        <v>49</v>
      </c>
      <c r="B16" s="11">
        <v>5632.8</v>
      </c>
      <c r="C16" s="11">
        <v>5578.6</v>
      </c>
      <c r="D16" s="11">
        <v>6257.3</v>
      </c>
      <c r="E16" s="11">
        <v>8460.9</v>
      </c>
      <c r="F16" s="11">
        <v>2516.5</v>
      </c>
    </row>
    <row r="17" spans="1:6" ht="13.5" customHeight="1">
      <c r="A17" s="92" t="s">
        <v>51</v>
      </c>
      <c r="B17" s="11">
        <v>14612.3</v>
      </c>
      <c r="C17" s="11">
        <v>14758.6</v>
      </c>
      <c r="D17" s="11">
        <v>13633.4</v>
      </c>
      <c r="E17" s="11">
        <v>8377</v>
      </c>
      <c r="F17" s="11">
        <v>6508.1</v>
      </c>
    </row>
    <row r="18" spans="1:6" ht="25.5">
      <c r="A18" s="99" t="s">
        <v>209</v>
      </c>
      <c r="B18" s="101">
        <v>846.4</v>
      </c>
      <c r="C18" s="101">
        <v>814.3</v>
      </c>
      <c r="D18" s="101">
        <v>1090.7</v>
      </c>
      <c r="E18" s="101">
        <v>1006.2</v>
      </c>
      <c r="F18" s="101">
        <v>360</v>
      </c>
    </row>
    <row r="19" spans="1:6" ht="88.5" customHeight="1">
      <c r="A19" s="216" t="s">
        <v>215</v>
      </c>
      <c r="B19" s="209"/>
      <c r="C19" s="209"/>
      <c r="D19" s="209"/>
      <c r="E19" s="209"/>
      <c r="F19" s="209"/>
    </row>
    <row r="20" spans="1:6" ht="34.5" customHeight="1">
      <c r="A20" s="187" t="s">
        <v>210</v>
      </c>
      <c r="B20" s="181"/>
      <c r="C20" s="181"/>
      <c r="D20" s="181"/>
      <c r="E20" s="181"/>
      <c r="F20" s="181"/>
    </row>
    <row r="21" spans="1:6" ht="12.75">
      <c r="A21" s="217" t="s">
        <v>306</v>
      </c>
      <c r="B21" s="181"/>
      <c r="C21" s="181"/>
      <c r="D21" s="181"/>
      <c r="E21" s="181"/>
      <c r="F21" s="181"/>
    </row>
    <row r="22" ht="12.75">
      <c r="A22" s="5"/>
    </row>
  </sheetData>
  <mergeCells count="3">
    <mergeCell ref="A19:F19"/>
    <mergeCell ref="A20:F20"/>
    <mergeCell ref="A21:F21"/>
  </mergeCells>
  <printOptions/>
  <pageMargins left="1" right="0.7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33203125" defaultRowHeight="12.75"/>
  <cols>
    <col min="1" max="1" width="18" style="2" customWidth="1"/>
    <col min="2" max="4" width="12.83203125" style="2" customWidth="1"/>
    <col min="5" max="6" width="16.83203125" style="2" customWidth="1"/>
    <col min="7" max="16384" width="9.33203125" style="2" customWidth="1"/>
  </cols>
  <sheetData>
    <row r="1" ht="12.75">
      <c r="A1" s="21"/>
    </row>
    <row r="2" spans="1:6" ht="12.75">
      <c r="A2" s="9" t="s">
        <v>72</v>
      </c>
      <c r="B2" s="1"/>
      <c r="C2" s="1"/>
      <c r="D2" s="1"/>
      <c r="E2" s="1"/>
      <c r="F2" s="1"/>
    </row>
    <row r="3" spans="1:6" ht="12.75">
      <c r="A3" s="10" t="s">
        <v>260</v>
      </c>
      <c r="B3" s="1"/>
      <c r="C3" s="1"/>
      <c r="D3" s="1"/>
      <c r="E3" s="1"/>
      <c r="F3" s="1"/>
    </row>
    <row r="4" spans="1:6" ht="12.75">
      <c r="A4" s="9" t="s">
        <v>343</v>
      </c>
      <c r="B4" s="1"/>
      <c r="C4" s="1"/>
      <c r="D4" s="1"/>
      <c r="E4" s="1"/>
      <c r="F4" s="1"/>
    </row>
    <row r="5" spans="1:6" ht="12.75">
      <c r="A5" s="26" t="s">
        <v>172</v>
      </c>
      <c r="B5" s="91" t="s">
        <v>175</v>
      </c>
      <c r="C5" s="31"/>
      <c r="D5" s="31"/>
      <c r="E5" s="31"/>
      <c r="F5" s="32"/>
    </row>
    <row r="6" spans="1:6" ht="12.75">
      <c r="A6" s="92" t="s">
        <v>173</v>
      </c>
      <c r="B6" s="93" t="s">
        <v>103</v>
      </c>
      <c r="C6" s="93" t="s">
        <v>31</v>
      </c>
      <c r="D6" s="93" t="s">
        <v>32</v>
      </c>
      <c r="E6" s="93" t="s">
        <v>197</v>
      </c>
      <c r="F6" s="94" t="s">
        <v>174</v>
      </c>
    </row>
    <row r="7" spans="1:6" ht="15" customHeight="1">
      <c r="A7" s="95" t="s">
        <v>71</v>
      </c>
      <c r="B7" s="96">
        <v>853.7</v>
      </c>
      <c r="C7" s="96">
        <v>867.2</v>
      </c>
      <c r="D7" s="96">
        <v>895.6</v>
      </c>
      <c r="E7" s="96">
        <v>491.4</v>
      </c>
      <c r="F7" s="96">
        <v>177.4</v>
      </c>
    </row>
    <row r="8" spans="1:6" ht="12.75">
      <c r="A8" s="92" t="s">
        <v>35</v>
      </c>
      <c r="B8" s="97">
        <v>952.4</v>
      </c>
      <c r="C8" s="97">
        <v>760.7</v>
      </c>
      <c r="D8" s="97">
        <v>1937.1</v>
      </c>
      <c r="E8" s="98">
        <v>1234.6</v>
      </c>
      <c r="F8" s="98">
        <v>547.1</v>
      </c>
    </row>
    <row r="9" spans="1:6" ht="12.75">
      <c r="A9" s="92" t="s">
        <v>36</v>
      </c>
      <c r="B9" s="97">
        <v>23.7</v>
      </c>
      <c r="C9" s="97">
        <v>19.4</v>
      </c>
      <c r="D9" s="97">
        <v>41.7</v>
      </c>
      <c r="E9" s="98">
        <v>0</v>
      </c>
      <c r="F9" s="98">
        <v>24.5</v>
      </c>
    </row>
    <row r="10" spans="1:6" ht="12.75">
      <c r="A10" s="92" t="s">
        <v>37</v>
      </c>
      <c r="B10" s="97">
        <v>101.7</v>
      </c>
      <c r="C10" s="97">
        <v>83.5</v>
      </c>
      <c r="D10" s="97">
        <v>203</v>
      </c>
      <c r="E10" s="98">
        <v>119.7</v>
      </c>
      <c r="F10" s="98">
        <v>35.4</v>
      </c>
    </row>
    <row r="11" spans="1:6" ht="12.75">
      <c r="A11" s="92" t="s">
        <v>39</v>
      </c>
      <c r="B11" s="97">
        <v>141.2</v>
      </c>
      <c r="C11" s="97">
        <v>112.2</v>
      </c>
      <c r="D11" s="97">
        <v>316.8</v>
      </c>
      <c r="E11" s="98">
        <v>89.2</v>
      </c>
      <c r="F11" s="98">
        <v>31.7</v>
      </c>
    </row>
    <row r="12" spans="1:6" ht="12.75">
      <c r="A12" s="92" t="s">
        <v>41</v>
      </c>
      <c r="B12" s="97">
        <v>241.4</v>
      </c>
      <c r="C12" s="97">
        <v>217.9</v>
      </c>
      <c r="D12" s="97">
        <v>433.7</v>
      </c>
      <c r="E12" s="98">
        <v>276</v>
      </c>
      <c r="F12" s="98">
        <v>47.1</v>
      </c>
    </row>
    <row r="13" spans="1:6" ht="12.75">
      <c r="A13" s="92" t="s">
        <v>43</v>
      </c>
      <c r="B13" s="97">
        <v>570.8</v>
      </c>
      <c r="C13" s="97">
        <v>490.5</v>
      </c>
      <c r="D13" s="97">
        <v>1192.3</v>
      </c>
      <c r="E13" s="98">
        <v>554.8</v>
      </c>
      <c r="F13" s="98">
        <v>212.7</v>
      </c>
    </row>
    <row r="14" spans="1:6" ht="12.75">
      <c r="A14" s="92" t="s">
        <v>45</v>
      </c>
      <c r="B14" s="97">
        <v>1205.9</v>
      </c>
      <c r="C14" s="97">
        <v>1106.4</v>
      </c>
      <c r="D14" s="97">
        <v>2139.7</v>
      </c>
      <c r="E14" s="98">
        <v>1303.5</v>
      </c>
      <c r="F14" s="98">
        <v>478</v>
      </c>
    </row>
    <row r="15" spans="1:6" ht="12.75">
      <c r="A15" s="92" t="s">
        <v>47</v>
      </c>
      <c r="B15" s="97">
        <v>2761.4</v>
      </c>
      <c r="C15" s="97">
        <v>2654.9</v>
      </c>
      <c r="D15" s="97">
        <v>3853.6</v>
      </c>
      <c r="E15" s="98">
        <v>3507.3</v>
      </c>
      <c r="F15" s="98">
        <v>1079.7</v>
      </c>
    </row>
    <row r="16" spans="1:6" ht="12.75">
      <c r="A16" s="92" t="s">
        <v>49</v>
      </c>
      <c r="B16" s="97">
        <v>6975</v>
      </c>
      <c r="C16" s="97">
        <v>6902.3</v>
      </c>
      <c r="D16" s="97">
        <v>7913.7</v>
      </c>
      <c r="E16" s="98">
        <v>7826.1</v>
      </c>
      <c r="F16" s="98">
        <v>3127.6</v>
      </c>
    </row>
    <row r="17" spans="1:6" ht="12.75">
      <c r="A17" s="92" t="s">
        <v>51</v>
      </c>
      <c r="B17" s="97">
        <v>16835.8</v>
      </c>
      <c r="C17" s="97">
        <v>17077.2</v>
      </c>
      <c r="D17" s="97">
        <v>14891.5</v>
      </c>
      <c r="E17" s="98">
        <v>9434</v>
      </c>
      <c r="F17" s="98">
        <v>9600</v>
      </c>
    </row>
    <row r="18" spans="1:6" ht="25.5">
      <c r="A18" s="99" t="s">
        <v>209</v>
      </c>
      <c r="B18" s="96">
        <v>1007.7</v>
      </c>
      <c r="C18" s="96">
        <v>969.6</v>
      </c>
      <c r="D18" s="96">
        <v>1334</v>
      </c>
      <c r="E18" s="96">
        <v>963.3</v>
      </c>
      <c r="F18" s="96">
        <v>409.4</v>
      </c>
    </row>
    <row r="19" spans="1:6" ht="92.25" customHeight="1">
      <c r="A19" s="216" t="s">
        <v>215</v>
      </c>
      <c r="B19" s="209"/>
      <c r="C19" s="209"/>
      <c r="D19" s="209"/>
      <c r="E19" s="209"/>
      <c r="F19" s="209"/>
    </row>
    <row r="20" spans="1:6" ht="34.5" customHeight="1">
      <c r="A20" s="187" t="s">
        <v>210</v>
      </c>
      <c r="B20" s="181"/>
      <c r="C20" s="181"/>
      <c r="D20" s="181"/>
      <c r="E20" s="181"/>
      <c r="F20" s="181"/>
    </row>
    <row r="21" spans="1:6" ht="12.75">
      <c r="A21" s="217" t="s">
        <v>306</v>
      </c>
      <c r="B21" s="181"/>
      <c r="C21" s="181"/>
      <c r="D21" s="181"/>
      <c r="E21" s="181"/>
      <c r="F21" s="181"/>
    </row>
    <row r="22" ht="12.75">
      <c r="A22" s="5"/>
    </row>
  </sheetData>
  <mergeCells count="3">
    <mergeCell ref="A19:F19"/>
    <mergeCell ref="A20:F20"/>
    <mergeCell ref="A21:F21"/>
  </mergeCells>
  <printOptions/>
  <pageMargins left="1" right="0.7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33203125" defaultRowHeight="12.75"/>
  <cols>
    <col min="1" max="1" width="17.5" style="2" customWidth="1"/>
    <col min="2" max="4" width="12.83203125" style="2" customWidth="1"/>
    <col min="5" max="6" width="16.83203125" style="2" customWidth="1"/>
    <col min="7" max="16384" width="9.33203125" style="2" customWidth="1"/>
  </cols>
  <sheetData>
    <row r="1" ht="12.75">
      <c r="A1" s="21"/>
    </row>
    <row r="2" spans="1:6" ht="12.75">
      <c r="A2" s="9" t="s">
        <v>73</v>
      </c>
      <c r="B2" s="1"/>
      <c r="C2" s="1"/>
      <c r="D2" s="9"/>
      <c r="E2" s="1"/>
      <c r="F2" s="1"/>
    </row>
    <row r="3" spans="1:6" ht="12.75">
      <c r="A3" s="10" t="s">
        <v>260</v>
      </c>
      <c r="B3" s="1"/>
      <c r="C3" s="1"/>
      <c r="D3" s="9"/>
      <c r="E3" s="1"/>
      <c r="F3" s="1"/>
    </row>
    <row r="4" spans="1:6" ht="12.75">
      <c r="A4" s="9" t="s">
        <v>342</v>
      </c>
      <c r="B4" s="1"/>
      <c r="C4" s="1"/>
      <c r="D4" s="9"/>
      <c r="E4" s="1"/>
      <c r="F4" s="1"/>
    </row>
    <row r="5" spans="1:6" ht="12.75">
      <c r="A5" s="26" t="s">
        <v>172</v>
      </c>
      <c r="B5" s="91" t="s">
        <v>175</v>
      </c>
      <c r="C5" s="31"/>
      <c r="D5" s="31"/>
      <c r="E5" s="31"/>
      <c r="F5" s="32"/>
    </row>
    <row r="6" spans="1:6" ht="12.75">
      <c r="A6" s="92" t="s">
        <v>173</v>
      </c>
      <c r="B6" s="93" t="s">
        <v>103</v>
      </c>
      <c r="C6" s="93" t="s">
        <v>31</v>
      </c>
      <c r="D6" s="93" t="s">
        <v>32</v>
      </c>
      <c r="E6" s="93" t="s">
        <v>197</v>
      </c>
      <c r="F6" s="94" t="s">
        <v>174</v>
      </c>
    </row>
    <row r="7" spans="1:6" ht="15" customHeight="1">
      <c r="A7" s="95" t="s">
        <v>71</v>
      </c>
      <c r="B7" s="96">
        <v>863.5</v>
      </c>
      <c r="C7" s="96">
        <v>904.1</v>
      </c>
      <c r="D7" s="96">
        <v>755.6</v>
      </c>
      <c r="E7" s="96">
        <v>607.3</v>
      </c>
      <c r="F7" s="96">
        <v>163.1</v>
      </c>
    </row>
    <row r="8" spans="1:6" ht="12.75">
      <c r="A8" s="92" t="s">
        <v>35</v>
      </c>
      <c r="B8" s="97">
        <v>742</v>
      </c>
      <c r="C8" s="97">
        <v>565.5</v>
      </c>
      <c r="D8" s="97">
        <v>1549.8</v>
      </c>
      <c r="E8" s="98">
        <v>1935.5</v>
      </c>
      <c r="F8" s="98">
        <v>531.2</v>
      </c>
    </row>
    <row r="9" spans="1:6" ht="12.75">
      <c r="A9" s="92" t="s">
        <v>36</v>
      </c>
      <c r="B9" s="97">
        <v>17.8</v>
      </c>
      <c r="C9" s="97">
        <v>16.4</v>
      </c>
      <c r="D9" s="97">
        <v>25.8</v>
      </c>
      <c r="E9" s="98">
        <v>0</v>
      </c>
      <c r="F9" s="98">
        <v>4.3</v>
      </c>
    </row>
    <row r="10" spans="1:6" ht="12.75">
      <c r="A10" s="92" t="s">
        <v>37</v>
      </c>
      <c r="B10" s="97">
        <v>36.7</v>
      </c>
      <c r="C10" s="97">
        <v>34.5</v>
      </c>
      <c r="D10" s="97">
        <v>47.9</v>
      </c>
      <c r="E10" s="98">
        <v>46.9</v>
      </c>
      <c r="F10" s="98">
        <v>29.3</v>
      </c>
    </row>
    <row r="11" spans="1:6" ht="12.75">
      <c r="A11" s="92" t="s">
        <v>39</v>
      </c>
      <c r="B11" s="97">
        <v>60.3</v>
      </c>
      <c r="C11" s="97">
        <v>47.7</v>
      </c>
      <c r="D11" s="97">
        <v>122.3</v>
      </c>
      <c r="E11" s="98">
        <v>76.2</v>
      </c>
      <c r="F11" s="98">
        <v>30.9</v>
      </c>
    </row>
    <row r="12" spans="1:6" ht="12.75">
      <c r="A12" s="92" t="s">
        <v>41</v>
      </c>
      <c r="B12" s="97">
        <v>138.7</v>
      </c>
      <c r="C12" s="97">
        <v>116.6</v>
      </c>
      <c r="D12" s="97">
        <v>278.9</v>
      </c>
      <c r="E12" s="98">
        <v>169.1</v>
      </c>
      <c r="F12" s="98">
        <v>43.2</v>
      </c>
    </row>
    <row r="13" spans="1:6" ht="12.75">
      <c r="A13" s="92" t="s">
        <v>43</v>
      </c>
      <c r="B13" s="97">
        <v>333.6</v>
      </c>
      <c r="C13" s="97">
        <v>286.4</v>
      </c>
      <c r="D13" s="97">
        <v>634.2</v>
      </c>
      <c r="E13" s="98">
        <v>426.5</v>
      </c>
      <c r="F13" s="98">
        <v>126.3</v>
      </c>
    </row>
    <row r="14" spans="1:6" ht="12.75">
      <c r="A14" s="92" t="s">
        <v>45</v>
      </c>
      <c r="B14" s="97">
        <v>795.8</v>
      </c>
      <c r="C14" s="97">
        <v>722.1</v>
      </c>
      <c r="D14" s="97">
        <v>1344.6</v>
      </c>
      <c r="E14" s="98">
        <v>1484.6</v>
      </c>
      <c r="F14" s="98">
        <v>355.1</v>
      </c>
    </row>
    <row r="15" spans="1:6" ht="12.75">
      <c r="A15" s="92" t="s">
        <v>47</v>
      </c>
      <c r="B15" s="97">
        <v>1923.1</v>
      </c>
      <c r="C15" s="97">
        <v>1840.9</v>
      </c>
      <c r="D15" s="97">
        <v>2571</v>
      </c>
      <c r="E15" s="98">
        <v>3664.9</v>
      </c>
      <c r="F15" s="98">
        <v>970.1</v>
      </c>
    </row>
    <row r="16" spans="1:6" ht="12.75">
      <c r="A16" s="92" t="s">
        <v>49</v>
      </c>
      <c r="B16" s="97">
        <v>4860.9</v>
      </c>
      <c r="C16" s="97">
        <v>4800.5</v>
      </c>
      <c r="D16" s="97">
        <v>5407.6</v>
      </c>
      <c r="E16" s="98">
        <v>9175.5</v>
      </c>
      <c r="F16" s="98">
        <v>2556.3</v>
      </c>
    </row>
    <row r="17" spans="1:6" ht="12.75">
      <c r="A17" s="92" t="s">
        <v>51</v>
      </c>
      <c r="B17" s="97">
        <v>14481.1</v>
      </c>
      <c r="C17" s="97">
        <v>14567.9</v>
      </c>
      <c r="D17" s="97">
        <v>14057.1</v>
      </c>
      <c r="E17" s="98">
        <v>8835.3</v>
      </c>
      <c r="F17" s="98">
        <v>5970.1</v>
      </c>
    </row>
    <row r="18" spans="1:6" ht="25.5">
      <c r="A18" s="99" t="s">
        <v>209</v>
      </c>
      <c r="B18" s="96">
        <v>722.1</v>
      </c>
      <c r="C18" s="96">
        <v>695.2</v>
      </c>
      <c r="D18" s="96">
        <v>907.2</v>
      </c>
      <c r="E18" s="96">
        <v>1034</v>
      </c>
      <c r="F18" s="96">
        <v>323.3</v>
      </c>
    </row>
    <row r="19" spans="1:6" ht="95.25" customHeight="1">
      <c r="A19" s="216" t="s">
        <v>215</v>
      </c>
      <c r="B19" s="209"/>
      <c r="C19" s="209"/>
      <c r="D19" s="209"/>
      <c r="E19" s="209"/>
      <c r="F19" s="209"/>
    </row>
    <row r="20" spans="1:6" ht="39" customHeight="1">
      <c r="A20" s="187" t="s">
        <v>210</v>
      </c>
      <c r="B20" s="181"/>
      <c r="C20" s="181"/>
      <c r="D20" s="181"/>
      <c r="E20" s="181"/>
      <c r="F20" s="181"/>
    </row>
    <row r="21" spans="1:6" ht="12.75">
      <c r="A21" s="217" t="s">
        <v>306</v>
      </c>
      <c r="B21" s="181"/>
      <c r="C21" s="181"/>
      <c r="D21" s="181"/>
      <c r="E21" s="181"/>
      <c r="F21" s="181"/>
    </row>
    <row r="22" ht="12.75">
      <c r="A22" s="5"/>
    </row>
  </sheetData>
  <mergeCells count="3">
    <mergeCell ref="A19:F19"/>
    <mergeCell ref="A20:F20"/>
    <mergeCell ref="A21:F21"/>
  </mergeCells>
  <printOptions/>
  <pageMargins left="1" right="0.75" top="1" bottom="1"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E34"/>
  <sheetViews>
    <sheetView workbookViewId="0" topLeftCell="A1">
      <selection activeCell="A1" sqref="A1"/>
    </sheetView>
  </sheetViews>
  <sheetFormatPr defaultColWidth="9.33203125" defaultRowHeight="12.75"/>
  <cols>
    <col min="1" max="1" width="16.83203125" style="2" customWidth="1"/>
    <col min="2" max="3" width="12.83203125" style="2" customWidth="1"/>
    <col min="4" max="4" width="15.5" style="2" customWidth="1"/>
    <col min="5" max="5" width="12.83203125" style="2" customWidth="1"/>
    <col min="6" max="16384" width="9.33203125" style="2" customWidth="1"/>
  </cols>
  <sheetData>
    <row r="1" ht="12.75">
      <c r="A1" s="21"/>
    </row>
    <row r="2" spans="1:5" ht="12.75">
      <c r="A2" s="55" t="s">
        <v>74</v>
      </c>
      <c r="B2" s="1"/>
      <c r="C2" s="1"/>
      <c r="D2" s="1"/>
      <c r="E2" s="1"/>
    </row>
    <row r="3" spans="1:5" ht="12.75">
      <c r="A3" s="56" t="s">
        <v>261</v>
      </c>
      <c r="B3" s="1"/>
      <c r="C3" s="1"/>
      <c r="D3" s="1"/>
      <c r="E3" s="1"/>
    </row>
    <row r="4" spans="1:5" ht="12.75">
      <c r="A4" s="55" t="s">
        <v>339</v>
      </c>
      <c r="B4" s="1"/>
      <c r="C4" s="1"/>
      <c r="D4" s="1"/>
      <c r="E4" s="1"/>
    </row>
    <row r="5" spans="1:5" ht="12.75">
      <c r="A5" s="55" t="s">
        <v>340</v>
      </c>
      <c r="B5" s="1"/>
      <c r="C5" s="1"/>
      <c r="D5" s="1"/>
      <c r="E5" s="1"/>
    </row>
    <row r="6" spans="1:5" ht="12.75">
      <c r="A6" s="57" t="s">
        <v>176</v>
      </c>
      <c r="B6" s="25"/>
      <c r="C6" s="182" t="s">
        <v>188</v>
      </c>
      <c r="D6" s="58" t="s">
        <v>129</v>
      </c>
      <c r="E6" s="25"/>
    </row>
    <row r="7" spans="1:5" ht="12.75">
      <c r="A7" s="59" t="s">
        <v>124</v>
      </c>
      <c r="B7" s="60" t="s">
        <v>125</v>
      </c>
      <c r="C7" s="183"/>
      <c r="D7" s="59" t="s">
        <v>124</v>
      </c>
      <c r="E7" s="61" t="s">
        <v>125</v>
      </c>
    </row>
    <row r="8" spans="1:5" ht="12.75">
      <c r="A8" s="102">
        <v>47.6</v>
      </c>
      <c r="B8" s="103">
        <v>50.6</v>
      </c>
      <c r="C8" s="64" t="s">
        <v>75</v>
      </c>
      <c r="D8" s="103">
        <v>53.4</v>
      </c>
      <c r="E8" s="102">
        <v>55.1</v>
      </c>
    </row>
    <row r="9" spans="1:5" ht="12.75">
      <c r="A9" s="102">
        <v>48.4</v>
      </c>
      <c r="B9" s="103">
        <v>51.8</v>
      </c>
      <c r="C9" s="64" t="s">
        <v>76</v>
      </c>
      <c r="D9" s="103">
        <v>53.9</v>
      </c>
      <c r="E9" s="102">
        <v>56.2</v>
      </c>
    </row>
    <row r="10" spans="1:5" ht="12.75">
      <c r="A10" s="102">
        <v>53.6</v>
      </c>
      <c r="B10" s="103">
        <v>54.6</v>
      </c>
      <c r="C10" s="64" t="s">
        <v>77</v>
      </c>
      <c r="D10" s="104" t="s">
        <v>78</v>
      </c>
      <c r="E10" s="105" t="s">
        <v>79</v>
      </c>
    </row>
    <row r="11" spans="1:5" ht="12.75">
      <c r="A11" s="102">
        <v>58.1</v>
      </c>
      <c r="B11" s="103">
        <v>61.6</v>
      </c>
      <c r="C11" s="64" t="s">
        <v>80</v>
      </c>
      <c r="D11" s="104" t="s">
        <v>81</v>
      </c>
      <c r="E11" s="105" t="s">
        <v>82</v>
      </c>
    </row>
    <row r="12" spans="1:5" ht="12.75">
      <c r="A12" s="102">
        <v>60.8</v>
      </c>
      <c r="B12" s="103">
        <v>65.2</v>
      </c>
      <c r="C12" s="64" t="s">
        <v>83</v>
      </c>
      <c r="D12" s="104" t="s">
        <v>84</v>
      </c>
      <c r="E12" s="105" t="s">
        <v>85</v>
      </c>
    </row>
    <row r="13" spans="1:5" ht="12.75">
      <c r="A13" s="102">
        <v>65.6</v>
      </c>
      <c r="B13" s="103">
        <v>71.1</v>
      </c>
      <c r="C13" s="64" t="s">
        <v>86</v>
      </c>
      <c r="D13" s="103">
        <v>65.7</v>
      </c>
      <c r="E13" s="102">
        <v>71.2</v>
      </c>
    </row>
    <row r="14" spans="1:5" ht="12.75">
      <c r="A14" s="102">
        <v>66.6</v>
      </c>
      <c r="B14" s="103">
        <v>73.1</v>
      </c>
      <c r="C14" s="64" t="s">
        <v>87</v>
      </c>
      <c r="D14" s="103">
        <v>67.1</v>
      </c>
      <c r="E14" s="102">
        <v>73.3</v>
      </c>
    </row>
    <row r="15" spans="1:5" ht="12.75">
      <c r="A15" s="102">
        <v>67.1</v>
      </c>
      <c r="B15" s="103">
        <v>74.7</v>
      </c>
      <c r="C15" s="64" t="s">
        <v>13</v>
      </c>
      <c r="D15" s="103">
        <v>67.2</v>
      </c>
      <c r="E15" s="102">
        <v>74.6</v>
      </c>
    </row>
    <row r="16" spans="1:5" ht="12.75">
      <c r="A16" s="102">
        <v>68.8</v>
      </c>
      <c r="B16" s="103">
        <v>76.6</v>
      </c>
      <c r="C16" s="64" t="s">
        <v>14</v>
      </c>
      <c r="D16" s="103">
        <v>68.5</v>
      </c>
      <c r="E16" s="102">
        <v>75.7</v>
      </c>
    </row>
    <row r="17" spans="1:5" ht="12.75">
      <c r="A17" s="102">
        <v>70</v>
      </c>
      <c r="B17" s="103">
        <v>77.4</v>
      </c>
      <c r="C17" s="64" t="s">
        <v>15</v>
      </c>
      <c r="D17" s="103">
        <v>70</v>
      </c>
      <c r="E17" s="102">
        <v>76.9</v>
      </c>
    </row>
    <row r="18" spans="1:5" ht="12.75">
      <c r="A18" s="102" t="s">
        <v>88</v>
      </c>
      <c r="B18" s="103" t="s">
        <v>89</v>
      </c>
      <c r="C18" s="64" t="s">
        <v>21</v>
      </c>
      <c r="D18" s="103">
        <v>71.8</v>
      </c>
      <c r="E18" s="102">
        <v>78.1</v>
      </c>
    </row>
    <row r="19" spans="1:5" ht="12.75">
      <c r="A19" s="102" t="s">
        <v>90</v>
      </c>
      <c r="B19" s="103" t="s">
        <v>91</v>
      </c>
      <c r="C19" s="64" t="s">
        <v>22</v>
      </c>
      <c r="D19" s="103">
        <v>71.8</v>
      </c>
      <c r="E19" s="102">
        <v>78.1</v>
      </c>
    </row>
    <row r="20" spans="1:5" ht="12.75">
      <c r="A20" s="102">
        <v>72.3</v>
      </c>
      <c r="B20" s="103">
        <v>79.1</v>
      </c>
      <c r="C20" s="64" t="s">
        <v>23</v>
      </c>
      <c r="D20" s="103">
        <v>72.2</v>
      </c>
      <c r="E20" s="102">
        <v>78.5</v>
      </c>
    </row>
    <row r="21" spans="1:5" ht="12.75">
      <c r="A21" s="102">
        <v>72.2</v>
      </c>
      <c r="B21" s="103">
        <v>78.8</v>
      </c>
      <c r="C21" s="64" t="s">
        <v>24</v>
      </c>
      <c r="D21" s="103">
        <v>71.2</v>
      </c>
      <c r="E21" s="106">
        <v>78.3</v>
      </c>
    </row>
    <row r="22" spans="1:5" ht="12.75">
      <c r="A22" s="102">
        <v>72.4</v>
      </c>
      <c r="B22" s="103">
        <v>79</v>
      </c>
      <c r="C22" s="64">
        <v>1994</v>
      </c>
      <c r="D22" s="107">
        <v>72.3</v>
      </c>
      <c r="E22" s="108">
        <v>78.4</v>
      </c>
    </row>
    <row r="23" spans="1:5" ht="12.75">
      <c r="A23" s="105">
        <v>72.5</v>
      </c>
      <c r="B23" s="104">
        <v>78.9</v>
      </c>
      <c r="C23" s="64">
        <v>1995</v>
      </c>
      <c r="D23" s="12">
        <v>72.6</v>
      </c>
      <c r="E23" s="108">
        <v>78.5</v>
      </c>
    </row>
    <row r="24" spans="1:5" ht="12.75">
      <c r="A24" s="105">
        <v>73.1</v>
      </c>
      <c r="B24" s="104">
        <v>79.1</v>
      </c>
      <c r="C24" s="64">
        <v>1996</v>
      </c>
      <c r="D24" s="12">
        <v>73</v>
      </c>
      <c r="E24" s="108">
        <v>78.7</v>
      </c>
    </row>
    <row r="25" spans="1:5" ht="12.75">
      <c r="A25" s="105">
        <v>73.6</v>
      </c>
      <c r="B25" s="104">
        <v>79.4</v>
      </c>
      <c r="C25" s="64">
        <v>1997</v>
      </c>
      <c r="D25" s="12">
        <v>73.3</v>
      </c>
      <c r="E25" s="108">
        <v>78.9</v>
      </c>
    </row>
    <row r="26" spans="1:5" ht="12.75">
      <c r="A26" s="105">
        <v>73.8</v>
      </c>
      <c r="B26" s="104">
        <v>79.5</v>
      </c>
      <c r="C26" s="64">
        <v>1998</v>
      </c>
      <c r="D26" s="12">
        <v>73.3</v>
      </c>
      <c r="E26" s="108">
        <v>78.9</v>
      </c>
    </row>
    <row r="27" spans="1:5" ht="12.75">
      <c r="A27" s="105">
        <v>73.9</v>
      </c>
      <c r="B27" s="104">
        <v>79.4</v>
      </c>
      <c r="C27" s="64">
        <v>1999</v>
      </c>
      <c r="D27" s="12">
        <v>73.4</v>
      </c>
      <c r="E27" s="108">
        <v>78.8</v>
      </c>
    </row>
    <row r="28" spans="1:5" ht="12.75">
      <c r="A28" s="102">
        <v>74.1</v>
      </c>
      <c r="B28" s="102">
        <v>79.5</v>
      </c>
      <c r="C28" s="64">
        <v>2000</v>
      </c>
      <c r="D28" s="108">
        <v>73.7</v>
      </c>
      <c r="E28" s="108">
        <v>78.8</v>
      </c>
    </row>
    <row r="29" spans="1:5" ht="12.75">
      <c r="A29" s="102">
        <v>74.4</v>
      </c>
      <c r="B29" s="102">
        <v>79.8</v>
      </c>
      <c r="C29" s="64">
        <v>2001</v>
      </c>
      <c r="D29" s="108">
        <v>74</v>
      </c>
      <c r="E29" s="108">
        <v>79.1</v>
      </c>
    </row>
    <row r="30" spans="1:5" ht="12.75">
      <c r="A30" s="102">
        <v>74.7</v>
      </c>
      <c r="B30" s="102">
        <v>79.9</v>
      </c>
      <c r="C30" s="64">
        <v>2002</v>
      </c>
      <c r="D30" s="108">
        <v>74.1</v>
      </c>
      <c r="E30" s="108">
        <v>79</v>
      </c>
    </row>
    <row r="31" spans="1:5" ht="12.75">
      <c r="A31" s="102" t="s">
        <v>29</v>
      </c>
      <c r="B31" s="102" t="s">
        <v>29</v>
      </c>
      <c r="C31" s="64">
        <v>2003</v>
      </c>
      <c r="D31" s="108">
        <v>74.3</v>
      </c>
      <c r="E31" s="108">
        <v>79.3</v>
      </c>
    </row>
    <row r="32" spans="1:5" ht="12.75">
      <c r="A32" s="109"/>
      <c r="B32" s="109"/>
      <c r="C32" s="59"/>
      <c r="D32" s="110"/>
      <c r="E32" s="110"/>
    </row>
    <row r="33" spans="1:5" ht="28.5" customHeight="1">
      <c r="A33" s="214" t="s">
        <v>198</v>
      </c>
      <c r="B33" s="215"/>
      <c r="C33" s="215"/>
      <c r="D33" s="215"/>
      <c r="E33" s="215"/>
    </row>
    <row r="34" spans="1:5" ht="39" customHeight="1">
      <c r="A34" s="180" t="s">
        <v>341</v>
      </c>
      <c r="B34" s="181"/>
      <c r="C34" s="181"/>
      <c r="D34" s="181"/>
      <c r="E34" s="181"/>
    </row>
  </sheetData>
  <mergeCells count="3">
    <mergeCell ref="C6:C7"/>
    <mergeCell ref="A33:E33"/>
    <mergeCell ref="A34:E34"/>
  </mergeCells>
  <printOptions horizontalCentered="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CrawfordSha</cp:lastModifiedBy>
  <cp:lastPrinted>2004-03-04T14:35:12Z</cp:lastPrinted>
  <dcterms:created xsi:type="dcterms:W3CDTF">1999-10-11T17:35:34Z</dcterms:created>
  <dcterms:modified xsi:type="dcterms:W3CDTF">2004-10-29T18:46:26Z</dcterms:modified>
  <cp:category/>
  <cp:version/>
  <cp:contentType/>
  <cp:contentStatus/>
</cp:coreProperties>
</file>