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95" windowWidth="7320" windowHeight="5220" tabRatio="640" activeTab="0"/>
  </bookViews>
  <sheets>
    <sheet name="Sheet1"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BF" sheetId="21" r:id="rId21"/>
    <sheet name="Table 19" sheetId="22" r:id="rId22"/>
    <sheet name="Table 20" sheetId="23" r:id="rId23"/>
  </sheets>
  <definedNames>
    <definedName name="_xlnm.Print_Area" localSheetId="1">'Overview'!$A$2:$D$22</definedName>
    <definedName name="_xlnm.Print_Area" localSheetId="2">'Table 1'!$A$2:$F$27</definedName>
    <definedName name="_xlnm.Print_Area" localSheetId="11">'Table 10'!$A$2:$E$37</definedName>
    <definedName name="_xlnm.Print_Area" localSheetId="12">'Table 11'!$A$2:$F$25</definedName>
    <definedName name="_xlnm.Print_Area" localSheetId="13">'Table 12'!$A$2:$M$22</definedName>
    <definedName name="_xlnm.Print_Area" localSheetId="14">'Table 13'!$A$2:$J$23</definedName>
    <definedName name="_xlnm.Print_Area" localSheetId="15">'Table 14'!$A$2:$J$23</definedName>
    <definedName name="_xlnm.Print_Area" localSheetId="16">'Table 15'!$A$2:$D$65</definedName>
    <definedName name="_xlnm.Print_Area" localSheetId="17">'Table 16'!$A$2:$D$65</definedName>
    <definedName name="_xlnm.Print_Area" localSheetId="18">'Table 17'!$A$2:$D$63</definedName>
    <definedName name="_xlnm.Print_Area" localSheetId="19">'Table 18'!$A$2:$D$64</definedName>
    <definedName name="_xlnm.Print_Area" localSheetId="21">'Table 19'!$A$2:$D$62</definedName>
    <definedName name="_xlnm.Print_Area" localSheetId="3">'Table 2'!$A$2:$I$29</definedName>
    <definedName name="_xlnm.Print_Area" localSheetId="22">'Table 20'!$A$2:$E$23</definedName>
    <definedName name="_xlnm.Print_Area" localSheetId="4">'Table 3'!$A$2:$M$32</definedName>
    <definedName name="_xlnm.Print_Area" localSheetId="5">'Table 4'!$A$2:$F$25</definedName>
    <definedName name="_xlnm.Print_Area" localSheetId="6">'Table 5'!$A$2:$F$25</definedName>
    <definedName name="_xlnm.Print_Area" localSheetId="7">'Table 6'!$A$2:$F$25</definedName>
    <definedName name="_xlnm.Print_Area" localSheetId="8">'Table 7'!$A$2:$E$35</definedName>
    <definedName name="_xlnm.Print_Area" localSheetId="9">'Table 8'!$A$2:$R$16</definedName>
    <definedName name="_xlnm.Print_Area" localSheetId="10">'Table 9'!$A$2:$E$18</definedName>
  </definedNames>
  <calcPr fullCalcOnLoad="1" fullPrecision="0"/>
</workbook>
</file>

<file path=xl/sharedStrings.xml><?xml version="1.0" encoding="utf-8"?>
<sst xmlns="http://schemas.openxmlformats.org/spreadsheetml/2006/main" count="949" uniqueCount="379">
  <si>
    <t>Resident Deaths</t>
  </si>
  <si>
    <t>Infant Deaths</t>
  </si>
  <si>
    <t>Neonatal Deaths</t>
  </si>
  <si>
    <t>Perinatal Deaths</t>
  </si>
  <si>
    <t>Maternal Deaths</t>
  </si>
  <si>
    <t>Deaths from Heart Disease per Day</t>
  </si>
  <si>
    <t>Deaths from Cancer per Day</t>
  </si>
  <si>
    <t>Deaths from Stroke per Day</t>
  </si>
  <si>
    <t>Median Age at Death</t>
  </si>
  <si>
    <t>Median Age at Death for Males</t>
  </si>
  <si>
    <t>Median Age at Death for Females</t>
  </si>
  <si>
    <t>Table 2.1</t>
  </si>
  <si>
    <t>Number of Deaths and Crude Death Rates</t>
  </si>
  <si>
    <t>1970</t>
  </si>
  <si>
    <t>1975</t>
  </si>
  <si>
    <t>1980</t>
  </si>
  <si>
    <t>1985</t>
  </si>
  <si>
    <t>1986</t>
  </si>
  <si>
    <t>1987</t>
  </si>
  <si>
    <t>1988</t>
  </si>
  <si>
    <t>1989</t>
  </si>
  <si>
    <t>1990</t>
  </si>
  <si>
    <t>1991</t>
  </si>
  <si>
    <t>1992</t>
  </si>
  <si>
    <t>1993</t>
  </si>
  <si>
    <t>1994</t>
  </si>
  <si>
    <t>1995</t>
  </si>
  <si>
    <t>1996</t>
  </si>
  <si>
    <t>Table 2.2</t>
  </si>
  <si>
    <t>N.A.</t>
  </si>
  <si>
    <t>Note:      Death records with race not stated are included only in the "All Races" column.</t>
  </si>
  <si>
    <t>White</t>
  </si>
  <si>
    <t>Black</t>
  </si>
  <si>
    <t>Unknown</t>
  </si>
  <si>
    <t xml:space="preserve">Totals </t>
  </si>
  <si>
    <t>Table 2.3</t>
  </si>
  <si>
    <t>Number of Deaths by Age, Race, and Sex</t>
  </si>
  <si>
    <t>&lt; 1</t>
  </si>
  <si>
    <t>01-14</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</si>
  <si>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</si>
  <si>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</si>
  <si>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</si>
  <si>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</si>
  <si>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</si>
  <si>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</si>
  <si>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</si>
  <si>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</si>
  <si>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</si>
  <si>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</si>
  <si>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</si>
  <si>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</si>
  <si>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</si>
  <si>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</si>
  <si>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</si>
  <si>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</si>
  <si>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</si>
  <si>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</si>
  <si>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</si>
  <si>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</si>
  <si>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</si>
  <si>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</si>
  <si>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</si>
  <si>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</si>
  <si>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</si>
  <si>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</si>
  <si>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Not Stated</t>
  </si>
  <si>
    <t xml:space="preserve"> All Ages</t>
  </si>
  <si>
    <t>Note:      Death records with race and/or sex not stated are included only in the "Total" column.</t>
  </si>
  <si>
    <t>Table 2.4</t>
  </si>
  <si>
    <t>All Races</t>
  </si>
  <si>
    <t>American Indian</t>
  </si>
  <si>
    <t>Number</t>
  </si>
  <si>
    <t>Rate</t>
  </si>
  <si>
    <t>Crude Rate</t>
  </si>
  <si>
    <t>Table 2.5</t>
  </si>
  <si>
    <t>Table 2.6</t>
  </si>
  <si>
    <t>Table 2.7</t>
  </si>
  <si>
    <t>1901</t>
  </si>
  <si>
    <t>1910</t>
  </si>
  <si>
    <t>1920</t>
  </si>
  <si>
    <t>55.1</t>
  </si>
  <si>
    <t>56.0</t>
  </si>
  <si>
    <t>1930</t>
  </si>
  <si>
    <t>59.8</t>
  </si>
  <si>
    <t>62.8</t>
  </si>
  <si>
    <t>1940</t>
  </si>
  <si>
    <t>63.4</t>
  </si>
  <si>
    <t>64.4</t>
  </si>
  <si>
    <t>1950</t>
  </si>
  <si>
    <t>1960</t>
  </si>
  <si>
    <t>71.8</t>
  </si>
  <si>
    <t>78.8</t>
  </si>
  <si>
    <t>72.0</t>
  </si>
  <si>
    <t>78.9</t>
  </si>
  <si>
    <t>Population</t>
  </si>
  <si>
    <t>Year of Death</t>
  </si>
  <si>
    <t xml:space="preserve"> Subgroup</t>
  </si>
  <si>
    <t xml:space="preserve">  Male</t>
  </si>
  <si>
    <t xml:space="preserve">  Female</t>
  </si>
  <si>
    <t>Table 2.9</t>
  </si>
  <si>
    <t>Deaths by Sex and Marital Status</t>
  </si>
  <si>
    <t>Males</t>
  </si>
  <si>
    <t>Females</t>
  </si>
  <si>
    <t>Marital Status</t>
  </si>
  <si>
    <t>Percent</t>
  </si>
  <si>
    <t>Total</t>
  </si>
  <si>
    <t>Never Married</t>
  </si>
  <si>
    <t xml:space="preserve">  Divorced</t>
  </si>
  <si>
    <t xml:space="preserve">  Widowed</t>
  </si>
  <si>
    <t xml:space="preserve">  Married</t>
  </si>
  <si>
    <t xml:space="preserve">  Unknown</t>
  </si>
  <si>
    <t>Table 2.10</t>
  </si>
  <si>
    <t>Michigan Deaths</t>
  </si>
  <si>
    <t xml:space="preserve"> Total</t>
  </si>
  <si>
    <t xml:space="preserve"> Florida</t>
  </si>
  <si>
    <t xml:space="preserve"> Ohio</t>
  </si>
  <si>
    <t xml:space="preserve"> Wisconsin</t>
  </si>
  <si>
    <t xml:space="preserve"> Indiana</t>
  </si>
  <si>
    <t xml:space="preserve"> Illinois</t>
  </si>
  <si>
    <t xml:space="preserve"> Arizona</t>
  </si>
  <si>
    <t xml:space="preserve"> Texas</t>
  </si>
  <si>
    <t xml:space="preserve"> Minnesota</t>
  </si>
  <si>
    <t xml:space="preserve"> Tennessee</t>
  </si>
  <si>
    <t xml:space="preserve"> Nevada</t>
  </si>
  <si>
    <t xml:space="preserve"> Georgia</t>
  </si>
  <si>
    <t xml:space="preserve"> Kentucky</t>
  </si>
  <si>
    <t>Male</t>
  </si>
  <si>
    <t>Female</t>
  </si>
  <si>
    <t>Table 2.11</t>
  </si>
  <si>
    <t>Leading Causes of Death and Cause-Specific Rates</t>
  </si>
  <si>
    <t>Rank</t>
  </si>
  <si>
    <t>Michigan</t>
  </si>
  <si>
    <t>Table 2.12</t>
  </si>
  <si>
    <t>Number of Deaths for Ten Leading Causes by Race and Sex</t>
  </si>
  <si>
    <t>Diseases of the Heart</t>
  </si>
  <si>
    <t>Cancer</t>
  </si>
  <si>
    <t>Stroke</t>
  </si>
  <si>
    <t>Diabetes Mellitus</t>
  </si>
  <si>
    <t>Suicide</t>
  </si>
  <si>
    <t>Kidney Disease</t>
  </si>
  <si>
    <t>Chronic Liver Disease and Cirrhosis</t>
  </si>
  <si>
    <t>Note:     Death records with race/sex not stated are included only in the "Total" column.</t>
  </si>
  <si>
    <t>Table 2.13</t>
  </si>
  <si>
    <t>Asian &amp; Pacific Islander</t>
  </si>
  <si>
    <t>Table 2.14</t>
  </si>
  <si>
    <t>Table 2.15</t>
  </si>
  <si>
    <t>Leading Causes of Death and Cause-Specific Rates by Age</t>
  </si>
  <si>
    <t xml:space="preserve">    2.Cancer</t>
  </si>
  <si>
    <t xml:space="preserve">    3.Stroke</t>
  </si>
  <si>
    <t xml:space="preserve">      All Causes</t>
  </si>
  <si>
    <t>Under 1 Year</t>
  </si>
  <si>
    <t>1-4 Years</t>
  </si>
  <si>
    <t xml:space="preserve">    4.Cancer</t>
  </si>
  <si>
    <t>5-14 Years</t>
  </si>
  <si>
    <t>15-24 Years</t>
  </si>
  <si>
    <t>25-34 Years</t>
  </si>
  <si>
    <t xml:space="preserve">    1.Cancer</t>
  </si>
  <si>
    <t>35-49 Years</t>
  </si>
  <si>
    <t>50-64 Years</t>
  </si>
  <si>
    <t>65 and Over</t>
  </si>
  <si>
    <t>Table 2.16</t>
  </si>
  <si>
    <t xml:space="preserve">    5.Stroke</t>
  </si>
  <si>
    <t xml:space="preserve">    3.Cancer</t>
  </si>
  <si>
    <t>Table 2.17</t>
  </si>
  <si>
    <t xml:space="preserve">    4.Stroke</t>
  </si>
  <si>
    <t>Table 2.18</t>
  </si>
  <si>
    <t xml:space="preserve">       All Causes</t>
  </si>
  <si>
    <t>Table 2.19</t>
  </si>
  <si>
    <t>Table 2.20</t>
  </si>
  <si>
    <t>HTLV-III/LAV Infection (AIDS)</t>
  </si>
  <si>
    <t>Cause of Death</t>
  </si>
  <si>
    <t>Pneumonia and Influenza</t>
  </si>
  <si>
    <t>Rates of Potential Life Lost Below Age 75</t>
  </si>
  <si>
    <t>Homicide</t>
  </si>
  <si>
    <t>Note:      Rates are per 100,000 population. Records with sex unspecified are included only in the total column.</t>
  </si>
  <si>
    <t>Age</t>
  </si>
  <si>
    <t>In Years</t>
  </si>
  <si>
    <t>Asian / P.I.</t>
  </si>
  <si>
    <t>Race</t>
  </si>
  <si>
    <t>United States</t>
  </si>
  <si>
    <t>Rate of Death</t>
  </si>
  <si>
    <t>Number of Deaths</t>
  </si>
  <si>
    <t>Leading Causes of Death and Age-Adjusted Death Rates by Race and Sex</t>
  </si>
  <si>
    <t>1998</t>
  </si>
  <si>
    <t xml:space="preserve">&lt;1 </t>
  </si>
  <si>
    <t>1-4</t>
  </si>
  <si>
    <t xml:space="preserve"> All Other States</t>
  </si>
  <si>
    <t xml:space="preserve"> Canada</t>
  </si>
  <si>
    <t xml:space="preserve"> All Other Areas</t>
  </si>
  <si>
    <t xml:space="preserve"> Unknown</t>
  </si>
  <si>
    <t xml:space="preserve">15-24 </t>
  </si>
  <si>
    <t xml:space="preserve">25-34 </t>
  </si>
  <si>
    <t xml:space="preserve">35-49 </t>
  </si>
  <si>
    <t xml:space="preserve">50-64 </t>
  </si>
  <si>
    <t xml:space="preserve">65+ </t>
  </si>
  <si>
    <t xml:space="preserve">DIABETES </t>
  </si>
  <si>
    <t xml:space="preserve">HEART </t>
  </si>
  <si>
    <t xml:space="preserve">ATHERO </t>
  </si>
  <si>
    <t xml:space="preserve">CONGANOM </t>
  </si>
  <si>
    <t xml:space="preserve">ALZHEIMERS </t>
  </si>
  <si>
    <t xml:space="preserve">SUICIDE </t>
  </si>
  <si>
    <t xml:space="preserve">HOMICIDE </t>
  </si>
  <si>
    <t xml:space="preserve">AIDS </t>
  </si>
  <si>
    <t xml:space="preserve">SIDS </t>
  </si>
  <si>
    <t>5-14</t>
  </si>
  <si>
    <t>Note:     Data for 1950 and 1960 are for persons of white and other than white race.</t>
  </si>
  <si>
    <t xml:space="preserve"> United States</t>
  </si>
  <si>
    <t xml:space="preserve"> Michigan</t>
  </si>
  <si>
    <t>Year</t>
  </si>
  <si>
    <t>Ancestry</t>
  </si>
  <si>
    <t>Arab</t>
  </si>
  <si>
    <t>Hispanic</t>
  </si>
  <si>
    <t>Asian/Pacific Islander</t>
  </si>
  <si>
    <t>All Other Races</t>
  </si>
  <si>
    <t xml:space="preserve">   &lt; 1</t>
  </si>
  <si>
    <t xml:space="preserve">    1-4</t>
  </si>
  <si>
    <t xml:space="preserve">    5-9</t>
  </si>
  <si>
    <t>Amer. Indian</t>
  </si>
  <si>
    <t>Note:      Michigan data for years 1920, 1930 and 1940 are for white persons only.</t>
  </si>
  <si>
    <t>Life Expectancy at Birth by Sex and Race</t>
  </si>
  <si>
    <t>Table 2.8</t>
  </si>
  <si>
    <t xml:space="preserve">     Residents Dying Outside Michigan</t>
  </si>
  <si>
    <t>Geographic Area</t>
  </si>
  <si>
    <t xml:space="preserve">   Non-Residents Dying in Michigan</t>
  </si>
  <si>
    <t>U. S.</t>
  </si>
  <si>
    <t>Rank and Cause of Death</t>
  </si>
  <si>
    <t>Due to the 10 Leading Causes of Death and Selected Other Causes</t>
  </si>
  <si>
    <t>Michigan Rank</t>
  </si>
  <si>
    <t>Age in Years</t>
  </si>
  <si>
    <t>Age-Adjusted Rate</t>
  </si>
  <si>
    <t>Care should be taken drawing inferences from rates based on small numbers of events or a small population base.  These rates tend to exhibit considerable variation which may negate their usefulness for comprative purposes.</t>
  </si>
  <si>
    <t>Note:     Age-adjusted death rates are based on age-specific death rates per 100,000 population in specified group. Age-adjusted death rates are computed by the direct method, using as the standard population the age distribution of the total population of the United States as enumerated in 1940 (see Techincal Notes).  Asterisk (*) indicates that data do not meet standards of reliability or precision.</t>
  </si>
  <si>
    <t>Care should be taken drawing inferences from rates based on small numbers of events or small population base.  These rates tend to exhibit considerable variation which may negate their usefulness for comparative purposes.</t>
  </si>
  <si>
    <t>Sub Total</t>
  </si>
  <si>
    <t>All Other Causes</t>
  </si>
  <si>
    <t>Note:      Death records with sex and/or race not stated were randomly allocated prior to computation of age-specific death rates.  Records with age not stated were included in the "85+" row.  Death records with all other races stated are included only in the "Total" column.  Rates are based on age-specific death rates per 100,000 population in specified group.  Age-adjusted death rates are computed by the direct method, using as the standard population the age distribution of the total population of the United States as enumerated in 2000.  Asterisk (*) indicates that data do not meet standards of reliability or precision.</t>
  </si>
  <si>
    <t xml:space="preserve"> North Carolina</t>
  </si>
  <si>
    <t xml:space="preserve"> Missouri</t>
  </si>
  <si>
    <t>Chronic lower respiratory diseases</t>
  </si>
  <si>
    <t>Accidents</t>
  </si>
  <si>
    <t>Alzheimer's disease</t>
  </si>
  <si>
    <t xml:space="preserve">    2.Congenital malformations</t>
  </si>
  <si>
    <t xml:space="preserve">    4.Human immunodeficiency virus (HIV) disease</t>
  </si>
  <si>
    <t xml:space="preserve">    3.Chronic lower respiratory disease</t>
  </si>
  <si>
    <t xml:space="preserve">    4.Chronic lower respiratory disease</t>
  </si>
  <si>
    <t xml:space="preserve">Note:     Rates are per 100,000 population. </t>
  </si>
  <si>
    <t xml:space="preserve">    5.Diseases of the heart</t>
  </si>
  <si>
    <t xml:space="preserve">    3.Congenital malformations</t>
  </si>
  <si>
    <t xml:space="preserve">    4.Homicide</t>
  </si>
  <si>
    <t xml:space="preserve">    3.Diseases of the heart</t>
  </si>
  <si>
    <t xml:space="preserve">    4.Diseases of the heart</t>
  </si>
  <si>
    <t xml:space="preserve">    4.Chronic liver disease and cirrhosis</t>
  </si>
  <si>
    <t xml:space="preserve">    5.Chronic liver disease and cirrhosis</t>
  </si>
  <si>
    <t xml:space="preserve">    2.Diseases of the heart</t>
  </si>
  <si>
    <t xml:space="preserve">    5.Diabetes mellitus</t>
  </si>
  <si>
    <t xml:space="preserve">    5.Alzheimer's Disease</t>
  </si>
  <si>
    <t xml:space="preserve">    1.Diseases of the heart</t>
  </si>
  <si>
    <t xml:space="preserve">    4.Diabetes mellitus</t>
  </si>
  <si>
    <t xml:space="preserve">    1.Certain conditions originating in the perinatal period</t>
  </si>
  <si>
    <t xml:space="preserve"> California</t>
  </si>
  <si>
    <t xml:space="preserve"> Alabama</t>
  </si>
  <si>
    <t>Chronic Lower Respiratory Disease</t>
  </si>
  <si>
    <t>Accidents (Unintentional injuries)</t>
  </si>
  <si>
    <t>Deaths from C.L.R.D. per Day</t>
  </si>
  <si>
    <t>and United States Residents Selected Years, 1901 - 2000</t>
  </si>
  <si>
    <t xml:space="preserve">    5.Kidney Disease</t>
  </si>
  <si>
    <t xml:space="preserve">    3.Accidents</t>
  </si>
  <si>
    <t xml:space="preserve">    5.Accidents</t>
  </si>
  <si>
    <t xml:space="preserve">    3.Homicide</t>
  </si>
  <si>
    <t xml:space="preserve">    1.Accidents</t>
  </si>
  <si>
    <t xml:space="preserve">    1.Homicide</t>
  </si>
  <si>
    <t xml:space="preserve">    2.Accidents</t>
  </si>
  <si>
    <t xml:space="preserve">    2.Homicide</t>
  </si>
  <si>
    <t xml:space="preserve">    3.Suicide</t>
  </si>
  <si>
    <t xml:space="preserve">    4.Suicide</t>
  </si>
  <si>
    <t xml:space="preserve">    5.Homicide</t>
  </si>
  <si>
    <t xml:space="preserve">    2.Suicide</t>
  </si>
  <si>
    <t xml:space="preserve">    5.Cancer</t>
  </si>
  <si>
    <t xml:space="preserve">    5.Human immunodeficiency virus (HIV) disease</t>
  </si>
  <si>
    <t xml:space="preserve">    4.Accidents</t>
  </si>
  <si>
    <t xml:space="preserve">CANCER </t>
  </si>
  <si>
    <t xml:space="preserve">STROKE </t>
  </si>
  <si>
    <t xml:space="preserve">ACCIDENTS </t>
  </si>
  <si>
    <t xml:space="preserve">KIDNEY </t>
  </si>
  <si>
    <t>Michigan Residents, 2002</t>
  </si>
  <si>
    <t>Source:  2002 Michigan Resident Death File, Division for Vital Records and Health Statistics, MDCH</t>
  </si>
  <si>
    <t>Michigan Resident Black Females, 2002</t>
  </si>
  <si>
    <t>Source:  2002 Michigan Resident Death File, Vital Records and Health Data Development Section, MDCH</t>
  </si>
  <si>
    <t>Michigan Resident White Females, 2002</t>
  </si>
  <si>
    <t>Michigan Resident Black Males, 2002</t>
  </si>
  <si>
    <t>Michigan Resident White Males, 2002</t>
  </si>
  <si>
    <t>Source:  2002 Resident and Occurrence Death Files, Vital Records and Health Data Development Section, MDCH</t>
  </si>
  <si>
    <t>Michigan Residents, Selected Years, 1950 - 2002</t>
  </si>
  <si>
    <t>Source:  1950 - 2002 Michigan Resident Death Files, Vital Records and Health Data Development Section, Michigan Department of Community Health</t>
  </si>
  <si>
    <t>Michigan Residents Selected Years 1901 - 2002</t>
  </si>
  <si>
    <t>Michigan Female Residents, 2002</t>
  </si>
  <si>
    <t>Michigan Male Residents, 2002</t>
  </si>
  <si>
    <t>Michigan Residents, Selected Years, 1980 - 2002</t>
  </si>
  <si>
    <t>Source:  1980, 1985-2002 Michigan Resident Death Files, Vital Records and Health Data Development Section, MDCH</t>
  </si>
  <si>
    <t>Michigan and United States Residents, 1970 - 2002</t>
  </si>
  <si>
    <t>Source: 2002 Michigan Resident Death File, Vital Records and Health Data Development Section, MDCH</t>
  </si>
  <si>
    <t>An Overview, 2002</t>
  </si>
  <si>
    <t>Michigan Residents, 2002 and United States Residents, 2001</t>
  </si>
  <si>
    <t>Crude Death Rate (deaths per 1,000 population)</t>
  </si>
  <si>
    <t>Infant Death Rate                                                (infant deaths per 1,000 live births)</t>
  </si>
  <si>
    <t>Neonatal Death Rate                                       (neonatal deaths per 1,000 live births)</t>
  </si>
  <si>
    <t>Death Rates by Age and  Race</t>
  </si>
  <si>
    <t>Life Expectancy at Birth by Sex</t>
  </si>
  <si>
    <t>Leading Causes of Death Crude Death Rates by Race and Sex</t>
  </si>
  <si>
    <t xml:space="preserve">* </t>
  </si>
  <si>
    <t xml:space="preserve">--- </t>
  </si>
  <si>
    <t xml:space="preserve">CLRD </t>
  </si>
  <si>
    <t xml:space="preserve">SEPTICEMIA </t>
  </si>
  <si>
    <t xml:space="preserve">PNEU/INFL </t>
  </si>
  <si>
    <t xml:space="preserve">LIVER </t>
  </si>
  <si>
    <t xml:space="preserve">PERICOND </t>
  </si>
  <si>
    <t xml:space="preserve">ALLOTHER </t>
  </si>
  <si>
    <t>BLACK FEMALE DEATHS BY AGE AND CAUSE, MICHIGAN RESIDENTS, 2002</t>
  </si>
  <si>
    <t xml:space="preserve">    4.Sudden Infant Deaths (SIDS)</t>
  </si>
  <si>
    <t xml:space="preserve">    3.Septicemia</t>
  </si>
  <si>
    <t xml:space="preserve"> 3-4.Cancer - Congenital malformations</t>
  </si>
  <si>
    <t xml:space="preserve"> 5-6.Septicemia - Chronic lower respiratory diseases</t>
  </si>
  <si>
    <t xml:space="preserve">    5.Kidney disease</t>
  </si>
  <si>
    <t xml:space="preserve">    3.Diabetes mellitus</t>
  </si>
  <si>
    <t>Note:      Subtotals by sex and race do not add to the grand total as the race was not stated on records for 22 females and sex was not stated for 1 black.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</si>
  <si>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Note:      Subtotals by sex and race do not add to the grand total as the race was not stated on records for 22 females and sex was not stated for 2 whites.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</si>
  <si>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Note:      Subtotals by sex and race do not add to the grand total as the race was not stated on records for 31 males and sex was not stated for 1 black.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</si>
  <si>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Note:      Subtotals by sex and race do not add to the grand total as the race was not stated on records for 31 males and sex was not stated for 2 whites.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</si>
  <si>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Note:      Subtotals by sex and race do not add to the grand total as the race was not stated on records for 31 males and 22 females and sex was not stated for 2 whites and 1 black.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</si>
  <si>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 xml:space="preserve">    5.Diseases of the Heart</t>
  </si>
  <si>
    <t xml:space="preserve">    3.Sudden infant deaths (SIDS)</t>
  </si>
  <si>
    <t xml:space="preserve"> 5-6.Diseases of the heart - Certain conditions originating in the perinatal period</t>
  </si>
  <si>
    <t xml:space="preserve">    5.Chronic lower respiratory disease</t>
  </si>
  <si>
    <t xml:space="preserve">    5.Septicemia</t>
  </si>
  <si>
    <t xml:space="preserve"> 5-6.Congenital malformations - Chronic lower respiratory diseases</t>
  </si>
  <si>
    <t xml:space="preserve"> 5-6.Chronic liver disease and cirrhosis - Chronic lower respiratory disease</t>
  </si>
  <si>
    <t>4-5.Diseases of the heart - Certain conditions originating in the perinatal period</t>
  </si>
  <si>
    <t xml:space="preserve"> 2-3.Cancer - Homicide</t>
  </si>
  <si>
    <t xml:space="preserve">    5.Congenital malformations</t>
  </si>
  <si>
    <t xml:space="preserve">    4.Certain conditions originating in the perinatal period</t>
  </si>
  <si>
    <t>4-5.Homicide - Diseases of the heart</t>
  </si>
  <si>
    <t xml:space="preserve">    4.Congenital malformations</t>
  </si>
  <si>
    <t>4-6.Congenital malformations - Diseases of the Heart - Suicide</t>
  </si>
  <si>
    <t xml:space="preserve"> New York</t>
  </si>
  <si>
    <t xml:space="preserve"> Virginia</t>
  </si>
  <si>
    <t xml:space="preserve"> Pennsylvania</t>
  </si>
  <si>
    <t>Perinatal Death Rate      (perinatal deaths per 1,000 total births)</t>
  </si>
  <si>
    <t>Maternal Death Rate              (maternal deaths per 100,000 live births)</t>
  </si>
  <si>
    <t>Note:     Crude death rates are deaths per 1,000 population.   2002 U.S. data are provisional.</t>
  </si>
  <si>
    <t>Index</t>
  </si>
  <si>
    <r>
      <t xml:space="preserve">Table 1   </t>
    </r>
    <r>
      <rPr>
        <sz val="10"/>
        <rFont val="Comic Sans MS"/>
        <family val="4"/>
      </rPr>
      <t>Number of Deaths and Crude Death Rates, Michigan and United States Residents, 1970 - 2002</t>
    </r>
  </si>
  <si>
    <r>
      <t xml:space="preserve">Table 2   </t>
    </r>
    <r>
      <rPr>
        <sz val="10"/>
        <rFont val="Comic Sans MS"/>
        <family val="4"/>
      </rPr>
      <t>Number of Deaths by Race and Ancestry, Michigan Residents, 1970 - 2002</t>
    </r>
  </si>
  <si>
    <r>
      <t xml:space="preserve">Table 3   </t>
    </r>
    <r>
      <rPr>
        <sz val="10"/>
        <rFont val="Comic Sans MS"/>
        <family val="4"/>
      </rPr>
      <t>Number of Deaths by Age, Race, and Sex, Michigan Residents, 2002</t>
    </r>
  </si>
  <si>
    <r>
      <t xml:space="preserve">Table 4   </t>
    </r>
    <r>
      <rPr>
        <sz val="10"/>
        <rFont val="Comic Sans MS"/>
        <family val="4"/>
      </rPr>
      <t>Death Rates and Age-Adjusted Death Rates by Age and Race,  Michigan Residents, 2002</t>
    </r>
  </si>
  <si>
    <r>
      <t xml:space="preserve">Table 5   </t>
    </r>
    <r>
      <rPr>
        <sz val="10"/>
        <rFont val="Comic Sans MS"/>
        <family val="4"/>
      </rPr>
      <t>Death Rates and Age-Adjusted Death Rates by Age and Race, Michigan Male Residents, 2002</t>
    </r>
  </si>
  <si>
    <r>
      <t xml:space="preserve">Table 6   </t>
    </r>
    <r>
      <rPr>
        <sz val="10"/>
        <rFont val="Comic Sans MS"/>
        <family val="4"/>
      </rPr>
      <t>Death Rates and Age-Adjusted Death Rates by Age and Race,  Michigan Female Residents, 2002</t>
    </r>
  </si>
  <si>
    <r>
      <t xml:space="preserve">Table 7   </t>
    </r>
    <r>
      <rPr>
        <sz val="10"/>
        <rFont val="Comic Sans MS"/>
        <family val="4"/>
      </rPr>
      <t>Life Expectancy at Birth by Sex, Michigan Residents Selected Years, 1901 - 2002 and United States Residents Selected Years, 1901 - 2000</t>
    </r>
  </si>
  <si>
    <r>
      <t xml:space="preserve">Table 8   </t>
    </r>
    <r>
      <rPr>
        <sz val="10"/>
        <rFont val="Comic Sans MS"/>
        <family val="4"/>
      </rPr>
      <t>Life Expectancy at Birth by Sex and Race, Michigan Residents, Selected Years, 1950 - 2002</t>
    </r>
  </si>
  <si>
    <r>
      <t xml:space="preserve">Table 9   </t>
    </r>
    <r>
      <rPr>
        <sz val="10"/>
        <rFont val="Comic Sans MS"/>
        <family val="4"/>
      </rPr>
      <t>Deaths by Sex, and Marital Status, Michigan Residents, 2002</t>
    </r>
  </si>
  <si>
    <r>
      <t xml:space="preserve">Table 10   </t>
    </r>
    <r>
      <rPr>
        <sz val="10"/>
        <rFont val="Comic Sans MS"/>
        <family val="4"/>
      </rPr>
      <t>Michigan Resident Deaths Occurring Outside Michigan by Place of Occurrence and Occurring in Michigan to Non-Michigan Residentsby Place of Residence, 2002</t>
    </r>
  </si>
  <si>
    <r>
      <t xml:space="preserve">Table 11   </t>
    </r>
    <r>
      <rPr>
        <sz val="10"/>
        <rFont val="Comic Sans MS"/>
        <family val="4"/>
      </rPr>
      <t>Leading Causes of Death and Cause-Specific Rates, Michigan Residents, 2002 and United States Residents, 2000</t>
    </r>
  </si>
  <si>
    <r>
      <t xml:space="preserve">Table 12   </t>
    </r>
    <r>
      <rPr>
        <sz val="10"/>
        <rFont val="Comic Sans MS"/>
        <family val="4"/>
      </rPr>
      <t>Number of Deaths by Ten Leading Causes by Race and Sex, Michigan Residents, 2002</t>
    </r>
  </si>
  <si>
    <r>
      <t xml:space="preserve">Table 13  </t>
    </r>
    <r>
      <rPr>
        <sz val="10"/>
        <rFont val="Comic Sans MS"/>
        <family val="4"/>
      </rPr>
      <t xml:space="preserve"> Leading Causes of Death and Crude Death Rates by Race and Sex, Michigan Residents, 2002</t>
    </r>
  </si>
  <si>
    <r>
      <t xml:space="preserve">Table 14   </t>
    </r>
    <r>
      <rPr>
        <sz val="10"/>
        <rFont val="Comic Sans MS"/>
        <family val="4"/>
      </rPr>
      <t>Leading Causes of Death and Age-Adjusted Death Rates by Race and Sex, Michigan Residents, 2002</t>
    </r>
  </si>
  <si>
    <r>
      <t xml:space="preserve">Table 15   </t>
    </r>
    <r>
      <rPr>
        <sz val="10"/>
        <rFont val="Comic Sans MS"/>
        <family val="4"/>
      </rPr>
      <t>Leading Causes of Death and Cause-Specific Rates by Age, Sex and Race, Michigan Residents, 2002</t>
    </r>
  </si>
  <si>
    <r>
      <t xml:space="preserve">Table 16   </t>
    </r>
    <r>
      <rPr>
        <sz val="10"/>
        <rFont val="Comic Sans MS"/>
        <family val="4"/>
      </rPr>
      <t>Leading Causes of Death and Cause-Specific Rates by Age, Sex and Race, Michigan Residents White Males, 2002</t>
    </r>
  </si>
  <si>
    <r>
      <t xml:space="preserve">Table 17  </t>
    </r>
    <r>
      <rPr>
        <sz val="10"/>
        <rFont val="Comic Sans MS"/>
        <family val="4"/>
      </rPr>
      <t xml:space="preserve"> Leading Causes of Death and Cause-Specific Rates by Age, Sex and Race, Michigan Residents Black Males, 2002</t>
    </r>
  </si>
  <si>
    <r>
      <t xml:space="preserve">Table 18   </t>
    </r>
    <r>
      <rPr>
        <sz val="10"/>
        <rFont val="Comic Sans MS"/>
        <family val="4"/>
      </rPr>
      <t>Leading Causes of Death and Cause-Specific Rates by Age, Sex and Race, Michigan Residents White Females, 2002</t>
    </r>
  </si>
  <si>
    <r>
      <t xml:space="preserve">Table 19   </t>
    </r>
    <r>
      <rPr>
        <sz val="10"/>
        <rFont val="Comic Sans MS"/>
        <family val="4"/>
      </rPr>
      <t>Leading Causes of Death and Cause-Specific Rates by Age, Sex and Race, Michigan Residents Black Females, 2002</t>
    </r>
  </si>
  <si>
    <r>
      <t xml:space="preserve">Table 20   </t>
    </r>
    <r>
      <rPr>
        <sz val="10"/>
        <rFont val="Comic Sans MS"/>
        <family val="4"/>
      </rPr>
      <t>Years of Potential Life Lost Below Age 75, Due to the Ten Leading Causes of Death and Selected Other Causes, Michigan Residents, 2002</t>
    </r>
  </si>
  <si>
    <r>
      <t xml:space="preserve">Source:  1970 - 2002 Michigan Resident Death Files, Vital Records and Health Data Development Section, MDCH </t>
    </r>
    <r>
      <rPr>
        <i/>
        <sz val="10"/>
        <rFont val="Arial"/>
        <family val="2"/>
      </rPr>
      <t>Monthly Vital Statistics Reports</t>
    </r>
    <r>
      <rPr>
        <sz val="10"/>
        <rFont val="Arial"/>
        <family val="2"/>
      </rPr>
      <t>, Nataional Center for Health Statistics.</t>
    </r>
  </si>
  <si>
    <r>
      <t>Number of Deaths by Race</t>
    </r>
    <r>
      <rPr>
        <b/>
        <vertAlign val="superscript"/>
        <sz val="10"/>
        <rFont val="Arial"/>
        <family val="2"/>
      </rPr>
      <t xml:space="preserve"> </t>
    </r>
    <r>
      <rPr>
        <b/>
        <sz val="10"/>
        <rFont val="Arial"/>
        <family val="2"/>
      </rPr>
      <t>and Ancestry</t>
    </r>
  </si>
  <si>
    <r>
      <t xml:space="preserve">Source:  1901 - 2002 Michigan Resident Death File, Vital Records and Health Data Development Section, MDCH  </t>
    </r>
    <r>
      <rPr>
        <i/>
        <sz val="10"/>
        <rFont val="Arial"/>
        <family val="2"/>
      </rPr>
      <t>Monthly Vital Statistics Report</t>
    </r>
    <r>
      <rPr>
        <sz val="10"/>
        <rFont val="Arial"/>
        <family val="2"/>
      </rPr>
      <t>, National Center for Health Statistics</t>
    </r>
  </si>
  <si>
    <r>
      <t xml:space="preserve">Note:  </t>
    </r>
    <r>
      <rPr>
        <vertAlign val="superscript"/>
        <sz val="10"/>
        <rFont val="Arial"/>
        <family val="2"/>
      </rPr>
      <t xml:space="preserve">    </t>
    </r>
    <r>
      <rPr>
        <sz val="10"/>
        <rFont val="Arial"/>
        <family val="2"/>
      </rPr>
      <t>Divorced includes legally separated.</t>
    </r>
  </si>
  <si>
    <t>Occurring Outside Michigan to Michigan Residents by Place of Occurrence</t>
  </si>
  <si>
    <t xml:space="preserve"> by Place of Residence, 2002</t>
  </si>
  <si>
    <t xml:space="preserve">and Occurring in Michigan to Non-Michigan Residents </t>
  </si>
  <si>
    <r>
      <t xml:space="preserve">Source:  2002 Michigan Resident Death File, Vital Records and Health Data Development Section, MDCH  </t>
    </r>
    <r>
      <rPr>
        <i/>
        <sz val="10"/>
        <rFont val="Arial"/>
        <family val="2"/>
      </rPr>
      <t>Volume 51, Number 5, March 14,2003, National Vital Statistics Report</t>
    </r>
    <r>
      <rPr>
        <sz val="10"/>
        <rFont val="Arial"/>
        <family val="2"/>
      </rPr>
      <t>, National Center for Health Statistics.</t>
    </r>
  </si>
  <si>
    <r>
      <t xml:space="preserve">Note:       Rates are per 100,000 population. </t>
    </r>
    <r>
      <rPr>
        <vertAlign val="superscript"/>
        <sz val="10"/>
        <rFont val="Arial"/>
        <family val="2"/>
      </rPr>
      <t xml:space="preserve"> </t>
    </r>
    <r>
      <rPr>
        <sz val="10"/>
        <rFont val="Arial"/>
        <family val="2"/>
      </rPr>
      <t>Asterisk (*) indicates that data do not meet standards of reliability or precision</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</si>
</sst>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_(;;&quot;---&quot;_(;&quot;---&quot;_("/>
    <numFmt numFmtId="172" formatCode="_(* #,##0_);_(* \(#,##0\);_(* &quot;-&quot;??_);_(@_)"/>
    <numFmt numFmtId="173" formatCode="#,##0.000_);\(#,##0.000\)"/>
  </numFmts>
  <fonts count="13">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sz val="10"/>
      <color indexed="10"/>
      <name val="Arial"/>
      <family val="2"/>
    </font>
    <font>
      <sz val="10"/>
      <name val="Comic Sans MS"/>
      <family val="4"/>
    </font>
    <font>
      <b/>
      <sz val="10"/>
      <name val="Comic Sans MS"/>
      <family val="4"/>
    </font>
    <font>
      <i/>
      <sz val="10"/>
      <name val="Arial"/>
      <family val="2"/>
    </font>
    <font>
      <b/>
      <vertAlign val="superscript"/>
      <sz val="10"/>
      <name val="Arial"/>
      <family val="2"/>
    </font>
    <font>
      <b/>
      <i/>
      <sz val="10"/>
      <name val="Arial"/>
      <family val="2"/>
    </font>
    <font>
      <vertAlign val="superscript"/>
      <sz val="10"/>
      <name val="Arial"/>
      <family val="2"/>
    </font>
  </fonts>
  <fills count="2">
    <fill>
      <patternFill/>
    </fill>
    <fill>
      <patternFill patternType="gray125"/>
    </fill>
  </fills>
  <borders count="14">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7">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4" fillId="0" borderId="1" xfId="0" applyFont="1" applyBorder="1" applyAlignment="1">
      <alignment/>
    </xf>
    <xf numFmtId="37" fontId="4" fillId="0" borderId="1" xfId="0" applyNumberFormat="1" applyFont="1" applyBorder="1" applyAlignment="1" applyProtection="1">
      <alignment/>
      <protection/>
    </xf>
    <xf numFmtId="0" fontId="4" fillId="0" borderId="0" xfId="0" applyFont="1" applyAlignment="1" applyProtection="1">
      <alignment horizontal="left"/>
      <protection/>
    </xf>
    <xf numFmtId="0" fontId="4" fillId="0" borderId="0" xfId="0" applyFont="1" applyBorder="1" applyAlignment="1">
      <alignment/>
    </xf>
    <xf numFmtId="37" fontId="4" fillId="0" borderId="1" xfId="0" applyNumberFormat="1" applyFont="1" applyBorder="1" applyAlignment="1">
      <alignment/>
    </xf>
    <xf numFmtId="37" fontId="4" fillId="0" borderId="0" xfId="0" applyNumberFormat="1" applyFont="1" applyAlignment="1" applyProtection="1">
      <alignment/>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7" fontId="4" fillId="0" borderId="1" xfId="0" applyNumberFormat="1" applyFont="1" applyBorder="1" applyAlignment="1" applyProtection="1">
      <alignment/>
      <protection/>
    </xf>
    <xf numFmtId="168" fontId="4" fillId="0" borderId="0" xfId="0" applyNumberFormat="1" applyFont="1" applyBorder="1" applyAlignment="1" applyProtection="1">
      <alignment horizontal="center"/>
      <protection/>
    </xf>
    <xf numFmtId="37" fontId="4" fillId="0" borderId="0" xfId="0" applyNumberFormat="1" applyFont="1" applyAlignment="1">
      <alignment/>
    </xf>
    <xf numFmtId="37" fontId="4" fillId="0" borderId="0" xfId="0" applyNumberFormat="1" applyFont="1" applyBorder="1" applyAlignment="1">
      <alignment/>
    </xf>
    <xf numFmtId="0" fontId="4" fillId="0" borderId="0" xfId="0" applyFont="1" applyAlignment="1">
      <alignment horizontal="center"/>
    </xf>
    <xf numFmtId="16" fontId="4" fillId="0" borderId="0" xfId="0" applyNumberFormat="1" applyFont="1" applyAlignment="1" quotePrefix="1">
      <alignment/>
    </xf>
    <xf numFmtId="37" fontId="4" fillId="0" borderId="0" xfId="0" applyNumberFormat="1" applyFont="1" applyBorder="1" applyAlignment="1" applyProtection="1">
      <alignment/>
      <protection/>
    </xf>
    <xf numFmtId="0" fontId="4" fillId="0" borderId="2" xfId="0" applyFont="1" applyBorder="1" applyAlignment="1">
      <alignment/>
    </xf>
    <xf numFmtId="164" fontId="4" fillId="0" borderId="3" xfId="0" applyNumberFormat="1" applyFont="1" applyBorder="1" applyAlignment="1" applyProtection="1">
      <alignment horizontal="center"/>
      <protection/>
    </xf>
    <xf numFmtId="0" fontId="5" fillId="0" borderId="0" xfId="0" applyFont="1" applyAlignment="1">
      <alignment horizontal="centerContinuous"/>
    </xf>
    <xf numFmtId="167" fontId="4" fillId="0" borderId="4" xfId="0" applyNumberFormat="1" applyFont="1" applyBorder="1" applyAlignment="1" applyProtection="1">
      <alignment/>
      <protection/>
    </xf>
    <xf numFmtId="37" fontId="4" fillId="0" borderId="2" xfId="0" applyNumberFormat="1" applyFont="1" applyBorder="1" applyAlignment="1">
      <alignment/>
    </xf>
    <xf numFmtId="0" fontId="6" fillId="0" borderId="0" xfId="0" applyFont="1" applyAlignment="1">
      <alignment/>
    </xf>
    <xf numFmtId="167" fontId="4" fillId="0" borderId="2" xfId="0" applyNumberFormat="1" applyFont="1" applyBorder="1" applyAlignment="1" applyProtection="1">
      <alignment/>
      <protection/>
    </xf>
    <xf numFmtId="37" fontId="4" fillId="0" borderId="4" xfId="0" applyNumberFormat="1" applyFont="1" applyBorder="1" applyAlignment="1">
      <alignment/>
    </xf>
    <xf numFmtId="0" fontId="4" fillId="0" borderId="5" xfId="0" applyFont="1" applyBorder="1" applyAlignment="1">
      <alignment/>
    </xf>
    <xf numFmtId="0" fontId="4" fillId="0" borderId="6" xfId="0" applyFont="1" applyBorder="1" applyAlignment="1">
      <alignment horizontal="centerContinuous"/>
    </xf>
    <xf numFmtId="0" fontId="4" fillId="0" borderId="7" xfId="0" applyFont="1" applyBorder="1" applyAlignment="1">
      <alignment horizontal="centerContinuous"/>
    </xf>
    <xf numFmtId="164" fontId="4" fillId="0" borderId="5" xfId="0" applyNumberFormat="1" applyFont="1" applyBorder="1" applyAlignment="1" applyProtection="1">
      <alignment horizontal="center"/>
      <protection/>
    </xf>
    <xf numFmtId="164" fontId="4" fillId="0" borderId="6" xfId="0" applyNumberFormat="1" applyFont="1" applyBorder="1" applyAlignment="1" applyProtection="1">
      <alignment horizontal="centerContinuous"/>
      <protection/>
    </xf>
    <xf numFmtId="164" fontId="4" fillId="0" borderId="7" xfId="0" applyNumberFormat="1" applyFont="1" applyBorder="1" applyAlignment="1" applyProtection="1">
      <alignment horizontal="centerContinuous"/>
      <protection/>
    </xf>
    <xf numFmtId="164" fontId="4" fillId="0" borderId="2" xfId="0" applyNumberFormat="1" applyFont="1" applyBorder="1" applyAlignment="1" applyProtection="1">
      <alignment horizontal="left"/>
      <protection/>
    </xf>
    <xf numFmtId="164" fontId="4" fillId="0" borderId="4" xfId="0" applyNumberFormat="1" applyFont="1" applyBorder="1" applyAlignment="1" applyProtection="1">
      <alignment horizontal="left"/>
      <protection/>
    </xf>
    <xf numFmtId="0" fontId="4" fillId="0" borderId="8" xfId="0" applyFont="1" applyBorder="1" applyAlignment="1">
      <alignment horizontal="centerContinuous"/>
    </xf>
    <xf numFmtId="0" fontId="4" fillId="0" borderId="9" xfId="0" applyFont="1" applyBorder="1" applyAlignment="1">
      <alignment horizontal="centerContinuous"/>
    </xf>
    <xf numFmtId="3" fontId="4" fillId="0" borderId="2" xfId="0" applyNumberFormat="1" applyFont="1" applyBorder="1" applyAlignment="1">
      <alignment/>
    </xf>
    <xf numFmtId="167" fontId="4" fillId="0" borderId="1" xfId="0" applyNumberFormat="1" applyFont="1" applyBorder="1" applyAlignment="1" applyProtection="1" quotePrefix="1">
      <alignment horizontal="right"/>
      <protection/>
    </xf>
    <xf numFmtId="166" fontId="4" fillId="0" borderId="1" xfId="0" applyNumberFormat="1" applyFont="1" applyBorder="1" applyAlignment="1" applyProtection="1">
      <alignment/>
      <protection/>
    </xf>
    <xf numFmtId="167" fontId="4" fillId="0" borderId="10" xfId="0" applyNumberFormat="1" applyFont="1" applyBorder="1" applyAlignment="1" applyProtection="1">
      <alignment/>
      <protection/>
    </xf>
    <xf numFmtId="37" fontId="4" fillId="0" borderId="2" xfId="0" applyNumberFormat="1" applyFont="1" applyBorder="1" applyAlignment="1" quotePrefix="1">
      <alignment horizontal="right"/>
    </xf>
    <xf numFmtId="0" fontId="4" fillId="0" borderId="0" xfId="0" applyFont="1" applyAlignment="1">
      <alignment vertical="center" wrapText="1"/>
    </xf>
    <xf numFmtId="164" fontId="4" fillId="0" borderId="0" xfId="0" applyNumberFormat="1" applyFont="1" applyBorder="1" applyAlignment="1" applyProtection="1" quotePrefix="1">
      <alignment vertical="center" wrapText="1"/>
      <protection/>
    </xf>
    <xf numFmtId="0" fontId="0" fillId="0" borderId="0" xfId="0" applyFont="1"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pplyProtection="1">
      <alignment/>
      <protection/>
    </xf>
    <xf numFmtId="0" fontId="7" fillId="0" borderId="0" xfId="0" applyFont="1" applyAlignment="1" applyProtection="1">
      <alignment/>
      <protection/>
    </xf>
    <xf numFmtId="0" fontId="8" fillId="0" borderId="0" xfId="0" applyFont="1" applyAlignment="1">
      <alignment wrapText="1"/>
    </xf>
    <xf numFmtId="0" fontId="7" fillId="0" borderId="0" xfId="0" applyFont="1" applyAlignment="1">
      <alignment/>
    </xf>
    <xf numFmtId="0" fontId="8" fillId="0" borderId="0" xfId="0" applyFont="1" applyAlignment="1">
      <alignment/>
    </xf>
    <xf numFmtId="0" fontId="8" fillId="0" borderId="0" xfId="0" applyFont="1" applyAlignment="1">
      <alignment vertical="center" wrapText="1"/>
    </xf>
    <xf numFmtId="0" fontId="8" fillId="0" borderId="0" xfId="0" applyFont="1" applyAlignment="1" applyProtection="1">
      <alignment wrapText="1"/>
      <protection/>
    </xf>
    <xf numFmtId="0" fontId="4" fillId="0" borderId="0" xfId="0" applyFont="1" applyAlignment="1" applyProtection="1">
      <alignment/>
      <protection/>
    </xf>
    <xf numFmtId="37" fontId="4" fillId="0" borderId="9" xfId="0" applyNumberFormat="1" applyFont="1" applyBorder="1" applyAlignment="1">
      <alignment/>
    </xf>
    <xf numFmtId="0" fontId="4" fillId="0" borderId="2" xfId="0" applyFont="1" applyBorder="1" applyAlignment="1">
      <alignment wrapText="1"/>
    </xf>
    <xf numFmtId="166" fontId="4" fillId="0" borderId="1" xfId="0" applyNumberFormat="1" applyFont="1" applyBorder="1" applyAlignment="1">
      <alignment/>
    </xf>
    <xf numFmtId="0" fontId="4" fillId="0" borderId="2" xfId="0" applyFont="1" applyBorder="1" applyAlignment="1">
      <alignment vertical="center" wrapText="1"/>
    </xf>
    <xf numFmtId="166" fontId="4" fillId="0" borderId="1" xfId="0" applyNumberFormat="1" applyFont="1" applyBorder="1" applyAlignment="1">
      <alignment vertical="center"/>
    </xf>
    <xf numFmtId="166" fontId="4" fillId="0" borderId="1" xfId="0" applyNumberFormat="1" applyFont="1" applyBorder="1" applyAlignment="1" quotePrefix="1">
      <alignment horizontal="right" vertical="center"/>
    </xf>
    <xf numFmtId="0" fontId="4" fillId="0" borderId="10" xfId="0" applyFont="1" applyBorder="1" applyAlignment="1">
      <alignment/>
    </xf>
    <xf numFmtId="0" fontId="4" fillId="0" borderId="0" xfId="0" applyFont="1" applyBorder="1" applyAlignment="1">
      <alignment vertical="center" wrapText="1"/>
    </xf>
    <xf numFmtId="0" fontId="0" fillId="0" borderId="0" xfId="0" applyFont="1" applyBorder="1" applyAlignment="1">
      <alignment vertical="center"/>
    </xf>
    <xf numFmtId="0" fontId="4" fillId="0" borderId="0" xfId="0" applyFont="1" applyAlignment="1" applyProtection="1">
      <alignment horizontal="centerContinuous"/>
      <protection/>
    </xf>
    <xf numFmtId="0" fontId="5" fillId="0" borderId="0" xfId="0" applyFont="1" applyAlignment="1" applyProtection="1">
      <alignment horizontal="centerContinuous"/>
      <protection/>
    </xf>
    <xf numFmtId="0" fontId="4" fillId="0" borderId="11" xfId="0" applyFont="1" applyBorder="1" applyAlignment="1" applyProtection="1">
      <alignment horizontal="centerContinuous"/>
      <protection/>
    </xf>
    <xf numFmtId="0" fontId="4" fillId="0" borderId="6" xfId="0" applyFont="1" applyBorder="1" applyAlignment="1" applyProtection="1">
      <alignment horizontal="centerContinuous"/>
      <protection/>
    </xf>
    <xf numFmtId="0" fontId="4" fillId="0" borderId="10" xfId="0"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4" xfId="0" applyFont="1" applyBorder="1" applyAlignment="1" applyProtection="1">
      <alignment horizontal="center"/>
      <protection/>
    </xf>
    <xf numFmtId="3" fontId="4" fillId="0" borderId="2" xfId="0" applyNumberFormat="1" applyFont="1" applyBorder="1" applyAlignment="1" applyProtection="1">
      <alignment/>
      <protection/>
    </xf>
    <xf numFmtId="169" fontId="4" fillId="0" borderId="0" xfId="0" applyNumberFormat="1" applyFont="1" applyBorder="1" applyAlignment="1" applyProtection="1">
      <alignment/>
      <protection/>
    </xf>
    <xf numFmtId="0" fontId="4" fillId="0" borderId="2" xfId="0" applyFont="1" applyBorder="1" applyAlignment="1" applyProtection="1">
      <alignment horizontal="center"/>
      <protection/>
    </xf>
    <xf numFmtId="3" fontId="4" fillId="0" borderId="1" xfId="0" applyNumberFormat="1" applyFont="1" applyBorder="1" applyAlignment="1" applyProtection="1">
      <alignment/>
      <protection/>
    </xf>
    <xf numFmtId="169" fontId="4" fillId="0" borderId="1" xfId="0" applyNumberFormat="1" applyFont="1" applyBorder="1" applyAlignment="1" applyProtection="1">
      <alignment/>
      <protection/>
    </xf>
    <xf numFmtId="3" fontId="4" fillId="0" borderId="2" xfId="0" applyNumberFormat="1" applyFont="1" applyBorder="1" applyAlignment="1" applyProtection="1" quotePrefix="1">
      <alignment/>
      <protection/>
    </xf>
    <xf numFmtId="169" fontId="4" fillId="0" borderId="0" xfId="0" applyNumberFormat="1" applyFont="1" applyBorder="1" applyAlignment="1" applyProtection="1" quotePrefix="1">
      <alignment/>
      <protection/>
    </xf>
    <xf numFmtId="0" fontId="4" fillId="0" borderId="2" xfId="0" applyFont="1" applyBorder="1" applyAlignment="1" applyProtection="1" quotePrefix="1">
      <alignment horizontal="center"/>
      <protection/>
    </xf>
    <xf numFmtId="3" fontId="4" fillId="0" borderId="1" xfId="0" applyNumberFormat="1" applyFont="1" applyBorder="1" applyAlignment="1">
      <alignment/>
    </xf>
    <xf numFmtId="169" fontId="4" fillId="0" borderId="2" xfId="0" applyNumberFormat="1" applyFont="1" applyBorder="1" applyAlignment="1" applyProtection="1" quotePrefix="1">
      <alignment/>
      <protection/>
    </xf>
    <xf numFmtId="3" fontId="4" fillId="0" borderId="10" xfId="0" applyNumberFormat="1" applyFont="1" applyBorder="1" applyAlignment="1" applyProtection="1" quotePrefix="1">
      <alignment/>
      <protection/>
    </xf>
    <xf numFmtId="169" fontId="4" fillId="0" borderId="10" xfId="0" applyNumberFormat="1" applyFont="1" applyBorder="1" applyAlignment="1" applyProtection="1" quotePrefix="1">
      <alignment/>
      <protection/>
    </xf>
    <xf numFmtId="3" fontId="4" fillId="0" borderId="10" xfId="0" applyNumberFormat="1" applyFont="1" applyBorder="1" applyAlignment="1" applyProtection="1">
      <alignment/>
      <protection/>
    </xf>
    <xf numFmtId="0" fontId="0" fillId="0" borderId="0" xfId="0" applyFont="1" applyBorder="1" applyAlignment="1">
      <alignment/>
    </xf>
    <xf numFmtId="3" fontId="4" fillId="0" borderId="0" xfId="0" applyNumberFormat="1" applyFont="1" applyBorder="1" applyAlignment="1" applyProtection="1" quotePrefix="1">
      <alignment/>
      <protection/>
    </xf>
    <xf numFmtId="0" fontId="4" fillId="0" borderId="0" xfId="0" applyFont="1" applyBorder="1" applyAlignment="1" applyProtection="1">
      <alignment horizontal="center"/>
      <protection/>
    </xf>
    <xf numFmtId="3" fontId="4" fillId="0" borderId="0" xfId="0" applyNumberFormat="1" applyFont="1" applyBorder="1" applyAlignment="1" applyProtection="1">
      <alignment/>
      <protection/>
    </xf>
    <xf numFmtId="169" fontId="4" fillId="0" borderId="10" xfId="0" applyNumberFormat="1" applyFont="1" applyBorder="1" applyAlignment="1" applyProtection="1">
      <alignment/>
      <protection/>
    </xf>
    <xf numFmtId="0" fontId="4" fillId="0" borderId="10" xfId="0" applyFont="1" applyBorder="1" applyAlignment="1" applyProtection="1">
      <alignment horizontal="center" vertical="center"/>
      <protection/>
    </xf>
    <xf numFmtId="0" fontId="4" fillId="0" borderId="3" xfId="0" applyFont="1" applyBorder="1" applyAlignment="1">
      <alignment horizontal="center" vertical="center"/>
    </xf>
    <xf numFmtId="0" fontId="4" fillId="0" borderId="3" xfId="0" applyFont="1" applyBorder="1" applyAlignment="1" applyProtection="1">
      <alignment horizontal="center" vertical="center" wrapText="1"/>
      <protection/>
    </xf>
    <xf numFmtId="0" fontId="4" fillId="0" borderId="3" xfId="0" applyFont="1" applyBorder="1" applyAlignment="1">
      <alignment horizontal="center" vertical="center" wrapText="1"/>
    </xf>
    <xf numFmtId="3" fontId="4" fillId="0" borderId="1" xfId="0" applyNumberFormat="1" applyFont="1" applyBorder="1" applyAlignment="1" applyProtection="1">
      <alignment/>
      <protection/>
    </xf>
    <xf numFmtId="3" fontId="4" fillId="0" borderId="1" xfId="0" applyNumberFormat="1" applyFont="1" applyBorder="1" applyAlignment="1" applyProtection="1">
      <alignment horizontal="right"/>
      <protection/>
    </xf>
    <xf numFmtId="3" fontId="4" fillId="0" borderId="1" xfId="0" applyNumberFormat="1" applyFont="1" applyBorder="1" applyAlignment="1">
      <alignment/>
    </xf>
    <xf numFmtId="3" fontId="4" fillId="0" borderId="10" xfId="0" applyNumberFormat="1" applyFont="1" applyBorder="1" applyAlignment="1">
      <alignment/>
    </xf>
    <xf numFmtId="0" fontId="4" fillId="0" borderId="0" xfId="0" applyFont="1" applyBorder="1" applyAlignment="1" applyProtection="1">
      <alignment horizontal="left" vertical="center"/>
      <protection/>
    </xf>
    <xf numFmtId="0" fontId="4" fillId="0" borderId="8" xfId="0" applyFont="1" applyBorder="1" applyAlignment="1" applyProtection="1">
      <alignment horizontal="center"/>
      <protection/>
    </xf>
    <xf numFmtId="3" fontId="4" fillId="0" borderId="8" xfId="0" applyNumberFormat="1" applyFont="1" applyBorder="1" applyAlignment="1">
      <alignment/>
    </xf>
    <xf numFmtId="164" fontId="4" fillId="0" borderId="11" xfId="0" applyNumberFormat="1" applyFont="1" applyBorder="1" applyAlignment="1" applyProtection="1">
      <alignment horizontal="centerContinuous"/>
      <protection/>
    </xf>
    <xf numFmtId="164" fontId="4" fillId="0" borderId="2" xfId="0" applyNumberFormat="1" applyFont="1" applyBorder="1" applyAlignment="1" applyProtection="1" quotePrefix="1">
      <alignment horizontal="left"/>
      <protection/>
    </xf>
    <xf numFmtId="37" fontId="4" fillId="0" borderId="5" xfId="0" applyNumberFormat="1" applyFont="1" applyBorder="1" applyAlignment="1">
      <alignment/>
    </xf>
    <xf numFmtId="164" fontId="4" fillId="0" borderId="0" xfId="0" applyNumberFormat="1" applyFont="1" applyBorder="1" applyAlignment="1" applyProtection="1">
      <alignment horizontal="center"/>
      <protection/>
    </xf>
    <xf numFmtId="37" fontId="4" fillId="0" borderId="0" xfId="0" applyNumberFormat="1" applyFont="1" applyAlignment="1">
      <alignment horizontal="right"/>
    </xf>
    <xf numFmtId="37" fontId="4" fillId="0" borderId="10" xfId="0" applyNumberFormat="1" applyFont="1" applyBorder="1" applyAlignment="1">
      <alignment/>
    </xf>
    <xf numFmtId="37" fontId="4" fillId="0" borderId="10" xfId="0" applyNumberFormat="1" applyFont="1" applyBorder="1" applyAlignment="1" quotePrefix="1">
      <alignment horizontal="right"/>
    </xf>
    <xf numFmtId="164" fontId="4" fillId="0" borderId="8" xfId="0" applyNumberFormat="1" applyFont="1" applyBorder="1" applyAlignment="1" applyProtection="1">
      <alignment horizontal="left"/>
      <protection/>
    </xf>
    <xf numFmtId="37" fontId="4" fillId="0" borderId="8" xfId="0" applyNumberFormat="1" applyFont="1" applyBorder="1" applyAlignment="1">
      <alignment/>
    </xf>
    <xf numFmtId="0" fontId="0" fillId="0" borderId="0" xfId="0" applyFont="1" applyAlignment="1">
      <alignment vertical="center"/>
    </xf>
    <xf numFmtId="0" fontId="0" fillId="0" borderId="0" xfId="0" applyFont="1" applyAlignment="1">
      <alignment wrapText="1"/>
    </xf>
    <xf numFmtId="0" fontId="4" fillId="0" borderId="0" xfId="0" applyFont="1" applyBorder="1" applyAlignment="1">
      <alignment wrapText="1"/>
    </xf>
    <xf numFmtId="0" fontId="0" fillId="0" borderId="0" xfId="0" applyFont="1" applyBorder="1" applyAlignment="1">
      <alignment wrapText="1"/>
    </xf>
    <xf numFmtId="0" fontId="4" fillId="0" borderId="0" xfId="0" applyFont="1" applyAlignment="1">
      <alignment vertical="center"/>
    </xf>
    <xf numFmtId="0" fontId="0" fillId="0" borderId="0" xfId="0" applyFont="1" applyAlignment="1">
      <alignment vertical="center" wrapText="1"/>
    </xf>
    <xf numFmtId="164" fontId="4" fillId="0" borderId="8" xfId="0" applyNumberFormat="1" applyFont="1" applyBorder="1" applyAlignment="1" applyProtection="1">
      <alignment horizontal="centerContinuous"/>
      <protection/>
    </xf>
    <xf numFmtId="164" fontId="4" fillId="0" borderId="2" xfId="0" applyNumberFormat="1" applyFont="1" applyBorder="1" applyAlignment="1" applyProtection="1">
      <alignment horizontal="center"/>
      <protection/>
    </xf>
    <xf numFmtId="168" fontId="4" fillId="0" borderId="9" xfId="0" applyNumberFormat="1" applyFont="1" applyBorder="1" applyAlignment="1" applyProtection="1">
      <alignment horizontal="center"/>
      <protection/>
    </xf>
    <xf numFmtId="164" fontId="4" fillId="0" borderId="9" xfId="0" applyNumberFormat="1" applyFont="1" applyBorder="1" applyAlignment="1" applyProtection="1">
      <alignment horizontal="center"/>
      <protection/>
    </xf>
    <xf numFmtId="164" fontId="4" fillId="0" borderId="4" xfId="0" applyNumberFormat="1" applyFont="1" applyBorder="1" applyAlignment="1" applyProtection="1">
      <alignment horizontal="center"/>
      <protection/>
    </xf>
    <xf numFmtId="167" fontId="4" fillId="0" borderId="7" xfId="0" applyNumberFormat="1" applyFont="1" applyBorder="1" applyAlignment="1" applyProtection="1">
      <alignment/>
      <protection/>
    </xf>
    <xf numFmtId="167" fontId="4" fillId="0" borderId="1" xfId="0" applyNumberFormat="1" applyFont="1" applyFill="1" applyBorder="1" applyAlignment="1" applyProtection="1">
      <alignment/>
      <protection/>
    </xf>
    <xf numFmtId="167" fontId="4" fillId="0" borderId="1" xfId="0" applyNumberFormat="1" applyFont="1" applyFill="1" applyBorder="1" applyAlignment="1" applyProtection="1" quotePrefix="1">
      <alignment horizontal="right"/>
      <protection/>
    </xf>
    <xf numFmtId="164" fontId="4" fillId="0" borderId="4" xfId="0" applyNumberFormat="1" applyFont="1" applyBorder="1" applyAlignment="1" applyProtection="1">
      <alignment horizontal="center" vertical="center" wrapText="1"/>
      <protection/>
    </xf>
    <xf numFmtId="164" fontId="4" fillId="0" borderId="8" xfId="0" applyNumberFormat="1" applyFont="1" applyBorder="1" applyAlignment="1" applyProtection="1">
      <alignment horizontal="center" vertical="center" wrapText="1"/>
      <protection/>
    </xf>
    <xf numFmtId="167" fontId="4" fillId="0" borderId="8" xfId="0" applyNumberFormat="1" applyFont="1" applyBorder="1" applyAlignment="1" applyProtection="1">
      <alignment/>
      <protection/>
    </xf>
    <xf numFmtId="167" fontId="4" fillId="0" borderId="1" xfId="0" applyNumberFormat="1" applyFont="1" applyBorder="1" applyAlignment="1" applyProtection="1">
      <alignment horizontal="right"/>
      <protection/>
    </xf>
    <xf numFmtId="167" fontId="4" fillId="0" borderId="7" xfId="0" applyNumberFormat="1" applyFont="1" applyBorder="1" applyAlignment="1" applyProtection="1">
      <alignment vertical="center"/>
      <protection/>
    </xf>
    <xf numFmtId="167" fontId="4" fillId="0" borderId="8" xfId="0" applyNumberFormat="1" applyFont="1" applyBorder="1" applyAlignment="1" applyProtection="1">
      <alignment vertical="center"/>
      <protection/>
    </xf>
    <xf numFmtId="169" fontId="4" fillId="0" borderId="2" xfId="0" applyNumberFormat="1" applyFont="1" applyBorder="1" applyAlignment="1" applyProtection="1">
      <alignment horizontal="center"/>
      <protection/>
    </xf>
    <xf numFmtId="169" fontId="4" fillId="0" borderId="0" xfId="0" applyNumberFormat="1" applyFont="1" applyBorder="1" applyAlignment="1" applyProtection="1">
      <alignment horizontal="center"/>
      <protection/>
    </xf>
    <xf numFmtId="169" fontId="4" fillId="0" borderId="0" xfId="0" applyNumberFormat="1" applyFont="1" applyBorder="1" applyAlignment="1" applyProtection="1" quotePrefix="1">
      <alignment horizontal="center"/>
      <protection/>
    </xf>
    <xf numFmtId="169" fontId="4" fillId="0" borderId="2" xfId="0" applyNumberFormat="1" applyFont="1" applyBorder="1" applyAlignment="1" applyProtection="1" quotePrefix="1">
      <alignment horizontal="center"/>
      <protection/>
    </xf>
    <xf numFmtId="168" fontId="4" fillId="0" borderId="2" xfId="0" applyNumberFormat="1" applyFont="1" applyBorder="1" applyAlignment="1">
      <alignment horizontal="center"/>
    </xf>
    <xf numFmtId="169" fontId="4" fillId="0" borderId="0" xfId="0" applyNumberFormat="1" applyFont="1" applyBorder="1" applyAlignment="1">
      <alignment horizontal="center"/>
    </xf>
    <xf numFmtId="168" fontId="4" fillId="0" borderId="2" xfId="0" applyNumberFormat="1" applyFont="1" applyBorder="1" applyAlignment="1" applyProtection="1">
      <alignment horizontal="center"/>
      <protection/>
    </xf>
    <xf numFmtId="169" fontId="4" fillId="0" borderId="10" xfId="0" applyNumberFormat="1" applyFont="1" applyBorder="1" applyAlignment="1" applyProtection="1">
      <alignment horizontal="center"/>
      <protection/>
    </xf>
    <xf numFmtId="168" fontId="4" fillId="0" borderId="10" xfId="0" applyNumberFormat="1" applyFont="1" applyBorder="1" applyAlignment="1" applyProtection="1">
      <alignment horizontal="center"/>
      <protection/>
    </xf>
    <xf numFmtId="169" fontId="4" fillId="0" borderId="8" xfId="0" applyNumberFormat="1" applyFont="1" applyBorder="1" applyAlignment="1" applyProtection="1">
      <alignment horizontal="center"/>
      <protection/>
    </xf>
    <xf numFmtId="168" fontId="4" fillId="0" borderId="8" xfId="0" applyNumberFormat="1" applyFont="1" applyBorder="1" applyAlignment="1" applyProtection="1">
      <alignment horizontal="center"/>
      <protection/>
    </xf>
    <xf numFmtId="0" fontId="4" fillId="0" borderId="0" xfId="0" applyFont="1" applyBorder="1" applyAlignment="1">
      <alignment/>
    </xf>
    <xf numFmtId="0" fontId="4" fillId="0" borderId="0" xfId="0" applyFont="1" applyBorder="1" applyAlignment="1">
      <alignment wrapText="1"/>
    </xf>
    <xf numFmtId="0" fontId="4"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xf>
    <xf numFmtId="0" fontId="4" fillId="0" borderId="0" xfId="0" applyFont="1" applyAlignment="1" applyProtection="1">
      <alignment vertical="center" wrapText="1"/>
      <protection/>
    </xf>
    <xf numFmtId="0" fontId="0" fillId="0" borderId="0" xfId="0" applyFont="1" applyAlignment="1">
      <alignment/>
    </xf>
    <xf numFmtId="0" fontId="4" fillId="0" borderId="5" xfId="0" applyFont="1" applyBorder="1" applyAlignment="1" applyProtection="1">
      <alignment horizontal="center" vertical="center"/>
      <protection/>
    </xf>
    <xf numFmtId="0" fontId="0" fillId="0" borderId="10" xfId="0" applyFont="1" applyBorder="1" applyAlignment="1">
      <alignment horizontal="center" vertical="center"/>
    </xf>
    <xf numFmtId="0" fontId="4" fillId="0" borderId="0"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Font="1" applyAlignment="1">
      <alignment vertical="center"/>
    </xf>
    <xf numFmtId="164" fontId="4" fillId="0" borderId="5" xfId="0" applyNumberFormat="1" applyFont="1" applyBorder="1" applyAlignment="1" applyProtection="1">
      <alignment horizontal="center" vertical="center"/>
      <protection/>
    </xf>
    <xf numFmtId="0" fontId="4" fillId="0" borderId="0" xfId="0" applyFont="1" applyAlignment="1">
      <alignment vertical="center" wrapText="1"/>
    </xf>
    <xf numFmtId="164" fontId="4" fillId="0" borderId="0" xfId="0" applyNumberFormat="1" applyFont="1" applyBorder="1" applyAlignment="1" applyProtection="1" quotePrefix="1">
      <alignment vertical="center" wrapText="1"/>
      <protection/>
    </xf>
    <xf numFmtId="0" fontId="4" fillId="0" borderId="0" xfId="0" applyFont="1" applyAlignment="1" applyProtection="1">
      <alignment horizontal="left" wrapText="1"/>
      <protection/>
    </xf>
    <xf numFmtId="0" fontId="0" fillId="0" borderId="0" xfId="0" applyAlignment="1">
      <alignment/>
    </xf>
    <xf numFmtId="0" fontId="4" fillId="0" borderId="0" xfId="0" applyFont="1" applyAlignment="1">
      <alignment vertical="center"/>
    </xf>
    <xf numFmtId="0" fontId="0" fillId="0" borderId="0" xfId="0" applyFont="1" applyAlignment="1">
      <alignment vertical="center" wrapText="1"/>
    </xf>
    <xf numFmtId="0" fontId="4" fillId="0" borderId="5" xfId="0" applyFont="1" applyBorder="1" applyAlignment="1" applyProtection="1">
      <alignment horizontal="center"/>
      <protection/>
    </xf>
    <xf numFmtId="0" fontId="4" fillId="0" borderId="3" xfId="0" applyFont="1" applyBorder="1" applyAlignment="1" applyProtection="1" quotePrefix="1">
      <alignment horizontal="center"/>
      <protection/>
    </xf>
    <xf numFmtId="0" fontId="4" fillId="0" borderId="3" xfId="0" applyFont="1" applyBorder="1" applyAlignment="1" applyProtection="1">
      <alignment horizontal="center"/>
      <protection/>
    </xf>
    <xf numFmtId="0" fontId="11" fillId="0" borderId="2" xfId="0" applyFont="1" applyBorder="1" applyAlignment="1" applyProtection="1">
      <alignment horizontal="left"/>
      <protection/>
    </xf>
    <xf numFmtId="166" fontId="4" fillId="0" borderId="2" xfId="0" applyNumberFormat="1" applyFont="1" applyBorder="1" applyAlignment="1" applyProtection="1">
      <alignment/>
      <protection/>
    </xf>
    <xf numFmtId="0" fontId="4" fillId="0" borderId="2" xfId="0" applyFont="1" applyBorder="1" applyAlignment="1" applyProtection="1">
      <alignment horizontal="left"/>
      <protection/>
    </xf>
    <xf numFmtId="0" fontId="4" fillId="0" borderId="10" xfId="0" applyFont="1" applyBorder="1" applyAlignment="1" applyProtection="1">
      <alignment horizontal="left"/>
      <protection/>
    </xf>
    <xf numFmtId="166" fontId="4" fillId="0" borderId="3" xfId="0" applyNumberFormat="1" applyFont="1" applyBorder="1" applyAlignment="1" applyProtection="1">
      <alignment/>
      <protection/>
    </xf>
    <xf numFmtId="166" fontId="4" fillId="0" borderId="3" xfId="0" applyNumberFormat="1" applyFont="1" applyBorder="1" applyAlignment="1">
      <alignment/>
    </xf>
    <xf numFmtId="166" fontId="4" fillId="0" borderId="10" xfId="0" applyNumberFormat="1" applyFont="1" applyBorder="1" applyAlignment="1" applyProtection="1">
      <alignment/>
      <protection/>
    </xf>
    <xf numFmtId="0" fontId="4" fillId="0" borderId="0" xfId="0" applyFont="1" applyAlignment="1" applyProtection="1">
      <alignment horizontal="left" vertical="center" wrapText="1"/>
      <protection/>
    </xf>
    <xf numFmtId="0" fontId="4" fillId="0" borderId="0" xfId="0" applyFont="1" applyBorder="1" applyAlignment="1" applyProtection="1">
      <alignment horizontal="left"/>
      <protection/>
    </xf>
    <xf numFmtId="166" fontId="4" fillId="0" borderId="0" xfId="0" applyNumberFormat="1" applyFont="1" applyBorder="1" applyAlignment="1" applyProtection="1">
      <alignment/>
      <protection/>
    </xf>
    <xf numFmtId="0" fontId="4" fillId="0" borderId="0" xfId="0" applyFont="1" applyBorder="1" applyAlignment="1" applyProtection="1" quotePrefix="1">
      <alignment horizontal="left" vertical="center"/>
      <protection/>
    </xf>
    <xf numFmtId="0" fontId="4" fillId="0" borderId="8" xfId="0" applyFont="1" applyBorder="1" applyAlignment="1" applyProtection="1">
      <alignment horizontal="left"/>
      <protection/>
    </xf>
    <xf numFmtId="166" fontId="4" fillId="0" borderId="8" xfId="0" applyNumberFormat="1" applyFont="1" applyBorder="1" applyAlignment="1" applyProtection="1">
      <alignment/>
      <protection/>
    </xf>
    <xf numFmtId="166" fontId="4" fillId="0" borderId="8" xfId="0" applyNumberFormat="1" applyFont="1" applyBorder="1" applyAlignment="1">
      <alignment/>
    </xf>
    <xf numFmtId="0" fontId="4" fillId="0" borderId="0" xfId="0" applyFont="1" applyBorder="1" applyAlignment="1" applyProtection="1" quotePrefix="1">
      <alignment horizontal="left" vertical="center"/>
      <protection/>
    </xf>
    <xf numFmtId="0" fontId="4" fillId="0" borderId="8" xfId="0" applyFont="1" applyBorder="1" applyAlignment="1" applyProtection="1">
      <alignment horizontal="centerContinuous"/>
      <protection/>
    </xf>
    <xf numFmtId="0" fontId="4" fillId="0" borderId="7" xfId="0" applyFont="1" applyBorder="1" applyAlignment="1" applyProtection="1">
      <alignment horizontal="center"/>
      <protection/>
    </xf>
    <xf numFmtId="37" fontId="4" fillId="0" borderId="4" xfId="0" applyNumberFormat="1" applyFont="1" applyBorder="1" applyAlignment="1" applyProtection="1">
      <alignment horizontal="center" vertical="center"/>
      <protection/>
    </xf>
    <xf numFmtId="37" fontId="4" fillId="0" borderId="3" xfId="0" applyNumberFormat="1" applyFont="1" applyBorder="1" applyAlignment="1">
      <alignment vertical="center"/>
    </xf>
    <xf numFmtId="166" fontId="4" fillId="0" borderId="7" xfId="0" applyNumberFormat="1" applyFont="1" applyBorder="1" applyAlignment="1" applyProtection="1">
      <alignment vertical="center"/>
      <protection/>
    </xf>
    <xf numFmtId="37" fontId="4" fillId="0" borderId="2" xfId="0" applyNumberFormat="1" applyFont="1" applyBorder="1" applyAlignment="1" applyProtection="1">
      <alignment horizontal="left" indent="1"/>
      <protection/>
    </xf>
    <xf numFmtId="0" fontId="4" fillId="0" borderId="2" xfId="0" applyFont="1" applyBorder="1" applyAlignment="1" applyProtection="1">
      <alignment horizontal="left" indent="2"/>
      <protection/>
    </xf>
    <xf numFmtId="37" fontId="4" fillId="0" borderId="2" xfId="0" applyNumberFormat="1" applyFont="1" applyBorder="1" applyAlignment="1" applyProtection="1">
      <alignment horizontal="left" indent="2"/>
      <protection/>
    </xf>
    <xf numFmtId="37" fontId="4" fillId="0" borderId="10" xfId="0" applyNumberFormat="1" applyFont="1" applyBorder="1" applyAlignment="1" applyProtection="1">
      <alignment horizontal="left" indent="2"/>
      <protection/>
    </xf>
    <xf numFmtId="37" fontId="4" fillId="0" borderId="3" xfId="0" applyNumberFormat="1" applyFont="1" applyBorder="1" applyAlignment="1">
      <alignment/>
    </xf>
    <xf numFmtId="37" fontId="4" fillId="0" borderId="0" xfId="0" applyNumberFormat="1" applyFont="1" applyBorder="1" applyAlignment="1" applyProtection="1" quotePrefix="1">
      <alignment horizontal="left"/>
      <protection/>
    </xf>
    <xf numFmtId="37" fontId="4" fillId="0" borderId="8" xfId="0" applyNumberFormat="1" applyFont="1" applyBorder="1" applyAlignment="1" applyProtection="1">
      <alignment horizontal="left" indent="2"/>
      <protection/>
    </xf>
    <xf numFmtId="37" fontId="4" fillId="0" borderId="0" xfId="0" applyNumberFormat="1" applyFont="1" applyBorder="1" applyAlignment="1" applyProtection="1" quotePrefix="1">
      <alignment horizontal="left"/>
      <protection/>
    </xf>
    <xf numFmtId="0" fontId="4" fillId="0" borderId="5" xfId="0" applyFont="1" applyBorder="1" applyAlignment="1">
      <alignment horizontal="center" vertical="center" wrapText="1"/>
    </xf>
    <xf numFmtId="0" fontId="4" fillId="0" borderId="8" xfId="0" applyFont="1" applyBorder="1" applyAlignment="1" applyProtection="1">
      <alignment horizontal="centerContinuous" vertical="center" wrapText="1"/>
      <protection/>
    </xf>
    <xf numFmtId="0" fontId="4" fillId="0" borderId="9" xfId="0" applyFont="1" applyBorder="1" applyAlignment="1">
      <alignment horizontal="centerContinuous" vertical="center"/>
    </xf>
    <xf numFmtId="0" fontId="4" fillId="0" borderId="9" xfId="0" applyFont="1" applyBorder="1" applyAlignment="1">
      <alignment horizontal="centerContinuous" vertical="center" wrapText="1"/>
    </xf>
    <xf numFmtId="0" fontId="0" fillId="0" borderId="10" xfId="0" applyFont="1" applyBorder="1" applyAlignment="1">
      <alignment horizontal="center" vertical="center" wrapText="1"/>
    </xf>
    <xf numFmtId="0" fontId="4" fillId="0" borderId="10" xfId="0" applyFont="1" applyBorder="1" applyAlignment="1" applyProtection="1">
      <alignment horizontal="left" vertical="center"/>
      <protection/>
    </xf>
    <xf numFmtId="37" fontId="4" fillId="0" borderId="3" xfId="0" applyNumberFormat="1" applyFont="1" applyBorder="1" applyAlignment="1" applyProtection="1">
      <alignment vertical="center"/>
      <protection/>
    </xf>
    <xf numFmtId="166" fontId="4" fillId="0" borderId="3" xfId="0" applyNumberFormat="1" applyFont="1" applyBorder="1" applyAlignment="1" applyProtection="1">
      <alignment vertical="center"/>
      <protection/>
    </xf>
    <xf numFmtId="0" fontId="9" fillId="0" borderId="2" xfId="0" applyFont="1" applyBorder="1" applyAlignment="1" applyProtection="1">
      <alignment horizontal="left"/>
      <protection/>
    </xf>
    <xf numFmtId="37" fontId="4" fillId="0" borderId="1" xfId="0" applyNumberFormat="1" applyFont="1" applyBorder="1" applyAlignment="1" applyProtection="1" quotePrefix="1">
      <alignment horizontal="right"/>
      <protection/>
    </xf>
    <xf numFmtId="166" fontId="4" fillId="0" borderId="1" xfId="0" applyNumberFormat="1" applyFont="1" applyBorder="1" applyAlignment="1" applyProtection="1" quotePrefix="1">
      <alignment horizontal="right"/>
      <protection/>
    </xf>
    <xf numFmtId="171" fontId="4" fillId="0" borderId="10" xfId="0" applyNumberFormat="1" applyFont="1" applyBorder="1" applyAlignment="1" quotePrefix="1">
      <alignment horizontal="right"/>
    </xf>
    <xf numFmtId="0" fontId="4" fillId="0" borderId="0" xfId="0" applyFont="1" applyAlignment="1" applyProtection="1">
      <alignment horizontal="left" indent="4"/>
      <protection/>
    </xf>
    <xf numFmtId="171" fontId="4" fillId="0" borderId="0" xfId="0" applyNumberFormat="1" applyFont="1" applyBorder="1" applyAlignment="1" quotePrefix="1">
      <alignment horizontal="right"/>
    </xf>
    <xf numFmtId="0" fontId="4" fillId="0" borderId="0" xfId="0" applyFont="1" applyBorder="1" applyAlignment="1" applyProtection="1">
      <alignment horizontal="left" vertical="center" wrapText="1"/>
      <protection/>
    </xf>
    <xf numFmtId="0" fontId="0" fillId="0" borderId="0" xfId="0" applyFont="1" applyBorder="1" applyAlignment="1">
      <alignment vertical="center" wrapText="1"/>
    </xf>
    <xf numFmtId="0" fontId="4" fillId="0" borderId="5" xfId="0" applyFont="1" applyBorder="1" applyAlignment="1">
      <alignment horizontal="center"/>
    </xf>
    <xf numFmtId="0" fontId="0" fillId="0" borderId="10" xfId="0" applyFont="1" applyBorder="1" applyAlignment="1">
      <alignment vertical="center"/>
    </xf>
    <xf numFmtId="3" fontId="4" fillId="0" borderId="2" xfId="0" applyNumberFormat="1" applyFont="1" applyBorder="1" applyAlignment="1" applyProtection="1">
      <alignment horizontal="center"/>
      <protection/>
    </xf>
    <xf numFmtId="0" fontId="4" fillId="0" borderId="2" xfId="0" applyFont="1" applyBorder="1" applyAlignment="1" applyProtection="1">
      <alignment/>
      <protection/>
    </xf>
    <xf numFmtId="3" fontId="4" fillId="0" borderId="2" xfId="0" applyNumberFormat="1" applyFont="1" applyBorder="1" applyAlignment="1" applyProtection="1">
      <alignment horizontal="center" vertical="center"/>
      <protection/>
    </xf>
    <xf numFmtId="0" fontId="4" fillId="0" borderId="2" xfId="0" applyFont="1" applyBorder="1" applyAlignment="1" applyProtection="1">
      <alignment wrapText="1"/>
      <protection/>
    </xf>
    <xf numFmtId="37" fontId="4" fillId="0" borderId="1" xfId="0" applyNumberFormat="1" applyFont="1" applyBorder="1" applyAlignment="1">
      <alignment vertical="center"/>
    </xf>
    <xf numFmtId="37" fontId="4" fillId="0" borderId="1" xfId="0" applyNumberFormat="1" applyFont="1" applyBorder="1" applyAlignment="1" applyProtection="1">
      <alignment vertical="center"/>
      <protection/>
    </xf>
    <xf numFmtId="167" fontId="4" fillId="0" borderId="1" xfId="0" applyNumberFormat="1" applyFont="1" applyBorder="1" applyAlignment="1">
      <alignment vertical="center"/>
    </xf>
    <xf numFmtId="0" fontId="4" fillId="0" borderId="11" xfId="0" applyFont="1" applyBorder="1" applyAlignment="1" applyProtection="1">
      <alignment horizontal="left" vertical="center" indent="5"/>
      <protection/>
    </xf>
    <xf numFmtId="0" fontId="0" fillId="0" borderId="7" xfId="0" applyFont="1" applyBorder="1" applyAlignment="1">
      <alignment horizontal="left" vertical="center" indent="5"/>
    </xf>
    <xf numFmtId="37" fontId="4" fillId="0" borderId="7" xfId="0" applyNumberFormat="1" applyFont="1" applyBorder="1" applyAlignment="1" applyProtection="1">
      <alignment/>
      <protection/>
    </xf>
    <xf numFmtId="37" fontId="4" fillId="0" borderId="3" xfId="0" applyNumberFormat="1" applyFont="1" applyBorder="1" applyAlignment="1" applyProtection="1">
      <alignment/>
      <protection/>
    </xf>
    <xf numFmtId="167" fontId="4" fillId="0" borderId="3" xfId="0" applyNumberFormat="1" applyFont="1" applyBorder="1" applyAlignment="1" applyProtection="1">
      <alignment/>
      <protection/>
    </xf>
    <xf numFmtId="0" fontId="4" fillId="0" borderId="8" xfId="0" applyFont="1" applyBorder="1" applyAlignment="1" applyProtection="1">
      <alignment horizontal="left" vertical="center" indent="5"/>
      <protection/>
    </xf>
    <xf numFmtId="0" fontId="0" fillId="0" borderId="8" xfId="0" applyFont="1" applyBorder="1" applyAlignment="1">
      <alignment horizontal="left" vertical="center" indent="5"/>
    </xf>
    <xf numFmtId="167" fontId="4" fillId="0" borderId="0" xfId="0" applyNumberFormat="1" applyFont="1" applyBorder="1" applyAlignment="1" applyProtection="1">
      <alignment/>
      <protection/>
    </xf>
    <xf numFmtId="0" fontId="4" fillId="0" borderId="13" xfId="0" applyFont="1" applyBorder="1" applyAlignment="1" applyProtection="1">
      <alignment horizontal="left" vertical="center" indent="5"/>
      <protection/>
    </xf>
    <xf numFmtId="0" fontId="0" fillId="0" borderId="9" xfId="0" applyFont="1" applyBorder="1" applyAlignment="1">
      <alignment horizontal="left" vertical="center" indent="5"/>
    </xf>
    <xf numFmtId="0" fontId="4" fillId="0" borderId="0" xfId="0" applyFont="1" applyBorder="1" applyAlignment="1">
      <alignment vertical="center"/>
    </xf>
    <xf numFmtId="37" fontId="4" fillId="0" borderId="8" xfId="0" applyNumberFormat="1" applyFont="1" applyBorder="1" applyAlignment="1" applyProtection="1">
      <alignment/>
      <protection/>
    </xf>
    <xf numFmtId="0" fontId="4" fillId="0" borderId="0" xfId="0" applyFont="1" applyBorder="1" applyAlignment="1">
      <alignment vertical="center"/>
    </xf>
    <xf numFmtId="0" fontId="0" fillId="0" borderId="0" xfId="0" applyFont="1" applyAlignment="1">
      <alignment/>
    </xf>
    <xf numFmtId="0" fontId="4" fillId="0" borderId="4" xfId="0" applyFont="1" applyBorder="1" applyAlignment="1" applyProtection="1">
      <alignment horizontal="left"/>
      <protection/>
    </xf>
    <xf numFmtId="0" fontId="4" fillId="0" borderId="9" xfId="0" applyFont="1" applyBorder="1" applyAlignment="1">
      <alignment/>
    </xf>
    <xf numFmtId="166" fontId="4" fillId="0" borderId="2" xfId="0" applyNumberFormat="1" applyFont="1" applyBorder="1" applyAlignment="1" applyProtection="1" quotePrefix="1">
      <alignment horizontal="right"/>
      <protection/>
    </xf>
    <xf numFmtId="166" fontId="4" fillId="0" borderId="4" xfId="0" applyNumberFormat="1" applyFont="1" applyBorder="1" applyAlignment="1" applyProtection="1">
      <alignment/>
      <protection/>
    </xf>
    <xf numFmtId="0" fontId="4" fillId="0" borderId="1" xfId="0" applyFont="1" applyBorder="1" applyAlignment="1" applyProtection="1">
      <alignment horizontal="left"/>
      <protection/>
    </xf>
    <xf numFmtId="0" fontId="0" fillId="0" borderId="2" xfId="0" applyFont="1" applyBorder="1" applyAlignment="1">
      <alignment vertical="center"/>
    </xf>
    <xf numFmtId="0" fontId="4" fillId="0" borderId="3" xfId="0" applyFont="1" applyBorder="1" applyAlignment="1" applyProtection="1">
      <alignment horizontal="left"/>
      <protection/>
    </xf>
    <xf numFmtId="0" fontId="4" fillId="0" borderId="1" xfId="0" applyFont="1" applyBorder="1" applyAlignment="1" applyProtection="1">
      <alignment horizontal="left" wrapText="1"/>
      <protection/>
    </xf>
    <xf numFmtId="166" fontId="4" fillId="0" borderId="1" xfId="0" applyNumberFormat="1" applyFont="1" applyBorder="1" applyAlignment="1" applyProtection="1">
      <alignment vertical="center"/>
      <protection/>
    </xf>
    <xf numFmtId="0" fontId="4" fillId="0" borderId="2" xfId="0" applyFont="1" applyBorder="1" applyAlignment="1" applyProtection="1">
      <alignment horizontal="center" vertical="center"/>
      <protection/>
    </xf>
    <xf numFmtId="167" fontId="4" fillId="0" borderId="1" xfId="0" applyNumberFormat="1" applyFont="1" applyBorder="1" applyAlignment="1" applyProtection="1">
      <alignment vertical="center"/>
      <protection/>
    </xf>
    <xf numFmtId="167" fontId="4" fillId="0" borderId="5" xfId="0" applyNumberFormat="1" applyFont="1" applyBorder="1" applyAlignment="1" applyProtection="1">
      <alignment/>
      <protection/>
    </xf>
    <xf numFmtId="37" fontId="4" fillId="0" borderId="9" xfId="0" applyNumberFormat="1" applyFont="1" applyBorder="1" applyAlignment="1" applyProtection="1">
      <alignment/>
      <protection/>
    </xf>
    <xf numFmtId="166" fontId="4" fillId="0" borderId="9" xfId="0" applyNumberFormat="1" applyFont="1" applyBorder="1" applyAlignment="1" applyProtection="1">
      <alignment/>
      <protection/>
    </xf>
    <xf numFmtId="166" fontId="4" fillId="0" borderId="5" xfId="0" applyNumberFormat="1" applyFont="1" applyBorder="1" applyAlignment="1" applyProtection="1" quotePrefix="1">
      <alignment horizontal="right"/>
      <protection/>
    </xf>
    <xf numFmtId="166" fontId="4" fillId="0" borderId="5" xfId="0" applyNumberFormat="1" applyFont="1" applyBorder="1" applyAlignment="1" applyProtection="1">
      <alignment/>
      <protection/>
    </xf>
    <xf numFmtId="0" fontId="4" fillId="0" borderId="4" xfId="0" applyFont="1" applyBorder="1" applyAlignment="1">
      <alignment horizontal="center" vertical="center" wrapText="1"/>
    </xf>
    <xf numFmtId="0" fontId="4" fillId="0" borderId="4" xfId="0" applyFont="1" applyBorder="1" applyAlignment="1" applyProtection="1">
      <alignment horizontal="center" vertical="center"/>
      <protection/>
    </xf>
    <xf numFmtId="0" fontId="4" fillId="0" borderId="7" xfId="0" applyFont="1" applyBorder="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
    </sheetView>
  </sheetViews>
  <sheetFormatPr defaultColWidth="9.33203125" defaultRowHeight="12.75"/>
  <cols>
    <col min="1" max="1" width="117.66015625" style="45" customWidth="1"/>
    <col min="2" max="16384" width="9.33203125" style="45" customWidth="1"/>
  </cols>
  <sheetData>
    <row r="1" ht="15">
      <c r="A1" s="44" t="s">
        <v>349</v>
      </c>
    </row>
    <row r="2" spans="1:5" ht="16.5">
      <c r="A2" s="46" t="s">
        <v>350</v>
      </c>
      <c r="B2" s="47"/>
      <c r="C2" s="47"/>
      <c r="D2" s="47"/>
      <c r="E2" s="47"/>
    </row>
    <row r="3" spans="1:13" ht="16.5">
      <c r="A3" s="46" t="s">
        <v>351</v>
      </c>
      <c r="B3" s="47"/>
      <c r="C3" s="47"/>
      <c r="D3" s="47"/>
      <c r="E3" s="47"/>
      <c r="F3" s="47"/>
      <c r="G3" s="47"/>
      <c r="H3" s="47"/>
      <c r="I3" s="47"/>
      <c r="J3" s="47"/>
      <c r="K3" s="47"/>
      <c r="L3" s="47"/>
      <c r="M3" s="47"/>
    </row>
    <row r="4" spans="1:13" ht="16.5">
      <c r="A4" s="46" t="s">
        <v>352</v>
      </c>
      <c r="B4" s="47"/>
      <c r="C4" s="47"/>
      <c r="D4" s="47"/>
      <c r="E4" s="47"/>
      <c r="F4" s="47"/>
      <c r="G4" s="47"/>
      <c r="H4" s="47"/>
      <c r="I4" s="47"/>
      <c r="J4" s="47"/>
      <c r="K4" s="47"/>
      <c r="L4" s="47"/>
      <c r="M4" s="47"/>
    </row>
    <row r="5" spans="1:13" ht="16.5">
      <c r="A5" s="46" t="s">
        <v>353</v>
      </c>
      <c r="B5" s="47"/>
      <c r="C5" s="47"/>
      <c r="D5" s="47"/>
      <c r="E5" s="47"/>
      <c r="F5" s="47"/>
      <c r="G5" s="47"/>
      <c r="H5" s="47"/>
      <c r="I5" s="47"/>
      <c r="J5" s="47"/>
      <c r="K5" s="47"/>
      <c r="L5" s="47"/>
      <c r="M5" s="47"/>
    </row>
    <row r="6" spans="1:13" ht="16.5">
      <c r="A6" s="46" t="s">
        <v>354</v>
      </c>
      <c r="B6" s="47"/>
      <c r="C6" s="47"/>
      <c r="D6" s="47"/>
      <c r="E6" s="47"/>
      <c r="F6" s="47"/>
      <c r="G6" s="47"/>
      <c r="H6" s="47"/>
      <c r="I6" s="47"/>
      <c r="J6" s="47"/>
      <c r="K6" s="47"/>
      <c r="L6" s="47"/>
      <c r="M6" s="47"/>
    </row>
    <row r="7" spans="1:13" ht="16.5">
      <c r="A7" s="46" t="s">
        <v>355</v>
      </c>
      <c r="B7" s="47"/>
      <c r="C7" s="47"/>
      <c r="D7" s="47"/>
      <c r="E7" s="47"/>
      <c r="F7" s="47"/>
      <c r="G7" s="47"/>
      <c r="H7" s="47"/>
      <c r="I7" s="47"/>
      <c r="J7" s="47"/>
      <c r="K7" s="47"/>
      <c r="L7" s="47"/>
      <c r="M7" s="47"/>
    </row>
    <row r="8" spans="1:5" ht="31.5">
      <c r="A8" s="48" t="s">
        <v>356</v>
      </c>
      <c r="B8" s="49"/>
      <c r="C8" s="49"/>
      <c r="D8" s="49"/>
      <c r="E8" s="49"/>
    </row>
    <row r="9" spans="1:14" ht="16.5">
      <c r="A9" s="50" t="s">
        <v>357</v>
      </c>
      <c r="B9" s="49"/>
      <c r="C9" s="49"/>
      <c r="D9" s="49"/>
      <c r="E9" s="49"/>
      <c r="F9" s="49"/>
      <c r="G9" s="49"/>
      <c r="H9" s="49"/>
      <c r="I9" s="49"/>
      <c r="J9" s="49"/>
      <c r="K9" s="49"/>
      <c r="L9" s="49"/>
      <c r="M9" s="49"/>
      <c r="N9" s="49"/>
    </row>
    <row r="10" spans="1:13" ht="16.5">
      <c r="A10" s="46" t="s">
        <v>358</v>
      </c>
      <c r="B10" s="47"/>
      <c r="C10" s="47"/>
      <c r="D10" s="47"/>
      <c r="E10" s="47"/>
      <c r="F10" s="47"/>
      <c r="G10" s="47"/>
      <c r="H10" s="47"/>
      <c r="I10" s="47"/>
      <c r="J10" s="47"/>
      <c r="K10" s="47"/>
      <c r="L10" s="47"/>
      <c r="M10" s="47"/>
    </row>
    <row r="11" spans="1:14" ht="29.25" customHeight="1">
      <c r="A11" s="51" t="s">
        <v>359</v>
      </c>
      <c r="B11" s="49"/>
      <c r="C11" s="49"/>
      <c r="D11" s="49"/>
      <c r="E11" s="49"/>
      <c r="F11" s="49"/>
      <c r="G11" s="49"/>
      <c r="H11" s="49"/>
      <c r="I11" s="49"/>
      <c r="J11" s="49"/>
      <c r="K11" s="49"/>
      <c r="L11" s="49"/>
      <c r="M11" s="49"/>
      <c r="N11" s="49"/>
    </row>
    <row r="12" spans="1:11" ht="31.5">
      <c r="A12" s="52" t="s">
        <v>360</v>
      </c>
      <c r="B12" s="47"/>
      <c r="C12" s="47"/>
      <c r="D12" s="47"/>
      <c r="E12" s="47"/>
      <c r="F12" s="47"/>
      <c r="G12" s="47"/>
      <c r="H12" s="47"/>
      <c r="I12" s="47"/>
      <c r="J12" s="47"/>
      <c r="K12" s="47"/>
    </row>
    <row r="13" spans="1:13" ht="16.5">
      <c r="A13" s="46" t="s">
        <v>361</v>
      </c>
      <c r="B13" s="53"/>
      <c r="C13" s="53"/>
      <c r="D13" s="53"/>
      <c r="E13" s="53"/>
      <c r="F13" s="53"/>
      <c r="G13" s="53"/>
      <c r="H13" s="53"/>
      <c r="I13" s="53"/>
      <c r="J13" s="53"/>
      <c r="K13" s="53"/>
      <c r="L13" s="53"/>
      <c r="M13" s="53"/>
    </row>
    <row r="14" spans="1:13" ht="16.5">
      <c r="A14" s="46" t="s">
        <v>362</v>
      </c>
      <c r="B14" s="53"/>
      <c r="C14" s="53"/>
      <c r="D14" s="53"/>
      <c r="E14" s="53"/>
      <c r="F14" s="53"/>
      <c r="G14" s="53"/>
      <c r="H14" s="53"/>
      <c r="I14" s="53"/>
      <c r="J14" s="53"/>
      <c r="K14" s="53"/>
      <c r="L14" s="53"/>
      <c r="M14" s="53"/>
    </row>
    <row r="15" spans="1:13" ht="21.75" customHeight="1">
      <c r="A15" s="46" t="s">
        <v>363</v>
      </c>
      <c r="B15" s="53"/>
      <c r="C15" s="53"/>
      <c r="D15" s="53"/>
      <c r="E15" s="53"/>
      <c r="F15" s="53"/>
      <c r="G15" s="53"/>
      <c r="H15" s="53"/>
      <c r="I15" s="53"/>
      <c r="J15" s="53"/>
      <c r="K15" s="53"/>
      <c r="L15" s="53"/>
      <c r="M15" s="53"/>
    </row>
    <row r="16" spans="1:11" ht="19.5" customHeight="1">
      <c r="A16" s="48" t="s">
        <v>364</v>
      </c>
      <c r="B16" s="49"/>
      <c r="C16" s="49"/>
      <c r="D16" s="49"/>
      <c r="E16" s="47"/>
      <c r="F16" s="47"/>
      <c r="G16" s="47"/>
      <c r="H16" s="47"/>
      <c r="I16" s="47"/>
      <c r="J16" s="47"/>
      <c r="K16" s="47"/>
    </row>
    <row r="17" spans="1:6" ht="31.5">
      <c r="A17" s="48" t="s">
        <v>365</v>
      </c>
      <c r="B17" s="49"/>
      <c r="C17" s="49"/>
      <c r="D17" s="49"/>
      <c r="E17" s="47"/>
      <c r="F17" s="47"/>
    </row>
    <row r="18" spans="1:4" ht="31.5">
      <c r="A18" s="48" t="s">
        <v>366</v>
      </c>
      <c r="B18" s="49"/>
      <c r="C18" s="49"/>
      <c r="D18" s="49"/>
    </row>
    <row r="19" ht="34.5" customHeight="1">
      <c r="A19" s="48" t="s">
        <v>367</v>
      </c>
    </row>
    <row r="20" ht="35.25" customHeight="1">
      <c r="A20" s="48" t="s">
        <v>368</v>
      </c>
    </row>
    <row r="21" spans="1:14" ht="32.25" customHeight="1">
      <c r="A21" s="48" t="s">
        <v>369</v>
      </c>
      <c r="B21" s="49"/>
      <c r="C21" s="49"/>
      <c r="D21" s="49"/>
      <c r="E21" s="49"/>
      <c r="F21" s="49"/>
      <c r="G21" s="49"/>
      <c r="H21" s="49"/>
      <c r="I21" s="49"/>
      <c r="J21" s="49"/>
      <c r="K21" s="49"/>
      <c r="L21" s="49"/>
      <c r="M21" s="49"/>
      <c r="N21" s="49"/>
    </row>
    <row r="22" spans="2:7" ht="15">
      <c r="B22" s="49"/>
      <c r="C22" s="49"/>
      <c r="D22" s="49"/>
      <c r="E22" s="49"/>
      <c r="F22" s="49"/>
      <c r="G22" s="49"/>
    </row>
    <row r="23" spans="1:7" ht="15">
      <c r="A23" s="49"/>
      <c r="B23" s="49"/>
      <c r="C23" s="49"/>
      <c r="D23" s="49"/>
      <c r="E23" s="49"/>
      <c r="F23" s="49"/>
      <c r="G23" s="49"/>
    </row>
    <row r="24" spans="1:7" ht="15">
      <c r="A24" s="49"/>
      <c r="B24" s="49"/>
      <c r="C24" s="49"/>
      <c r="D24" s="49"/>
      <c r="E24" s="49"/>
      <c r="F24" s="49"/>
      <c r="G24" s="49"/>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R16"/>
  <sheetViews>
    <sheetView workbookViewId="0" topLeftCell="A1">
      <selection activeCell="A1" sqref="A1"/>
    </sheetView>
  </sheetViews>
  <sheetFormatPr defaultColWidth="9.33203125" defaultRowHeight="12.75"/>
  <cols>
    <col min="1" max="1" width="13.83203125" style="2" customWidth="1"/>
    <col min="2" max="16" width="7.5" style="2" bestFit="1" customWidth="1"/>
    <col min="17" max="18" width="7.5" style="2" customWidth="1"/>
    <col min="19" max="16384" width="9.33203125" style="2" customWidth="1"/>
  </cols>
  <sheetData>
    <row r="2" spans="1:15" ht="12.75">
      <c r="A2" s="63" t="s">
        <v>220</v>
      </c>
      <c r="B2" s="1"/>
      <c r="C2" s="1"/>
      <c r="D2" s="1"/>
      <c r="E2" s="1"/>
      <c r="F2" s="1"/>
      <c r="G2" s="1"/>
      <c r="H2" s="1"/>
      <c r="I2" s="1"/>
      <c r="J2" s="1"/>
      <c r="K2" s="1"/>
      <c r="L2" s="1"/>
      <c r="M2" s="1"/>
      <c r="N2" s="1"/>
      <c r="O2" s="1"/>
    </row>
    <row r="3" spans="1:15" ht="12.75">
      <c r="A3" s="64" t="s">
        <v>219</v>
      </c>
      <c r="B3" s="1"/>
      <c r="C3" s="1"/>
      <c r="D3" s="1"/>
      <c r="E3" s="1"/>
      <c r="F3" s="1"/>
      <c r="G3" s="1"/>
      <c r="H3" s="1"/>
      <c r="I3" s="1"/>
      <c r="J3" s="1"/>
      <c r="K3" s="1"/>
      <c r="L3" s="1"/>
      <c r="M3" s="1"/>
      <c r="N3" s="1"/>
      <c r="O3" s="1"/>
    </row>
    <row r="4" spans="1:15" ht="12.75">
      <c r="A4" s="63" t="s">
        <v>292</v>
      </c>
      <c r="B4" s="1"/>
      <c r="C4" s="1"/>
      <c r="D4" s="1"/>
      <c r="E4" s="1"/>
      <c r="F4" s="1"/>
      <c r="G4" s="1"/>
      <c r="H4" s="1"/>
      <c r="I4" s="1"/>
      <c r="J4" s="1"/>
      <c r="K4" s="1"/>
      <c r="L4" s="1"/>
      <c r="M4" s="1"/>
      <c r="N4" s="1"/>
      <c r="O4" s="1"/>
    </row>
    <row r="5" spans="1:18" ht="12.75">
      <c r="A5" s="158" t="s">
        <v>94</v>
      </c>
      <c r="B5" s="65" t="s">
        <v>95</v>
      </c>
      <c r="C5" s="27"/>
      <c r="D5" s="27"/>
      <c r="E5" s="27"/>
      <c r="F5" s="27"/>
      <c r="G5" s="27"/>
      <c r="H5" s="27"/>
      <c r="I5" s="27"/>
      <c r="J5" s="27"/>
      <c r="K5" s="27"/>
      <c r="L5" s="27"/>
      <c r="M5" s="66"/>
      <c r="N5" s="27"/>
      <c r="O5" s="27"/>
      <c r="P5" s="27"/>
      <c r="Q5" s="35"/>
      <c r="R5" s="35"/>
    </row>
    <row r="6" spans="1:18" ht="12.75">
      <c r="A6" s="67" t="s">
        <v>96</v>
      </c>
      <c r="B6" s="159" t="s">
        <v>88</v>
      </c>
      <c r="C6" s="159" t="s">
        <v>89</v>
      </c>
      <c r="D6" s="160" t="s">
        <v>13</v>
      </c>
      <c r="E6" s="160" t="s">
        <v>15</v>
      </c>
      <c r="F6" s="160">
        <v>1990</v>
      </c>
      <c r="G6" s="160" t="s">
        <v>22</v>
      </c>
      <c r="H6" s="160" t="s">
        <v>23</v>
      </c>
      <c r="I6" s="160" t="s">
        <v>24</v>
      </c>
      <c r="J6" s="160">
        <v>1994</v>
      </c>
      <c r="K6" s="160">
        <v>1995</v>
      </c>
      <c r="L6" s="69">
        <v>1996</v>
      </c>
      <c r="M6" s="69">
        <v>1997</v>
      </c>
      <c r="N6" s="69">
        <v>1998</v>
      </c>
      <c r="O6" s="69">
        <v>1999</v>
      </c>
      <c r="P6" s="69">
        <v>2000</v>
      </c>
      <c r="Q6" s="69">
        <v>2001</v>
      </c>
      <c r="R6" s="69">
        <v>2002</v>
      </c>
    </row>
    <row r="7" spans="1:18" ht="12.75">
      <c r="A7" s="161" t="s">
        <v>31</v>
      </c>
      <c r="B7" s="38"/>
      <c r="C7" s="38"/>
      <c r="D7" s="38"/>
      <c r="E7" s="38"/>
      <c r="F7" s="38"/>
      <c r="G7" s="38"/>
      <c r="H7" s="38"/>
      <c r="I7" s="38"/>
      <c r="J7" s="3"/>
      <c r="K7" s="3"/>
      <c r="L7" s="162"/>
      <c r="M7" s="162"/>
      <c r="N7" s="38"/>
      <c r="O7" s="38"/>
      <c r="P7" s="38"/>
      <c r="Q7" s="38"/>
      <c r="R7" s="38"/>
    </row>
    <row r="8" spans="1:18" ht="12.75">
      <c r="A8" s="163" t="s">
        <v>97</v>
      </c>
      <c r="B8" s="38">
        <v>66.2</v>
      </c>
      <c r="C8" s="38">
        <v>67.5</v>
      </c>
      <c r="D8" s="38">
        <v>68.2</v>
      </c>
      <c r="E8" s="38">
        <v>71</v>
      </c>
      <c r="F8" s="38">
        <v>73.1</v>
      </c>
      <c r="G8" s="38">
        <v>73.2</v>
      </c>
      <c r="H8" s="38">
        <v>73.5</v>
      </c>
      <c r="I8" s="38">
        <v>73.5</v>
      </c>
      <c r="J8" s="56">
        <v>73.8</v>
      </c>
      <c r="K8" s="56">
        <v>74</v>
      </c>
      <c r="L8" s="162">
        <v>74.3</v>
      </c>
      <c r="M8" s="162">
        <v>74.5</v>
      </c>
      <c r="N8" s="38">
        <v>74.4</v>
      </c>
      <c r="O8" s="38">
        <v>74.5</v>
      </c>
      <c r="P8" s="38">
        <v>74.8</v>
      </c>
      <c r="Q8" s="38">
        <v>75</v>
      </c>
      <c r="R8" s="38">
        <v>75.2</v>
      </c>
    </row>
    <row r="9" spans="1:18" ht="12.75">
      <c r="A9" s="164" t="s">
        <v>98</v>
      </c>
      <c r="B9" s="165">
        <v>71.9</v>
      </c>
      <c r="C9" s="165">
        <v>74</v>
      </c>
      <c r="D9" s="165">
        <v>75.3</v>
      </c>
      <c r="E9" s="165">
        <v>77.6</v>
      </c>
      <c r="F9" s="165">
        <v>79</v>
      </c>
      <c r="G9" s="165">
        <v>79</v>
      </c>
      <c r="H9" s="165">
        <v>79.5</v>
      </c>
      <c r="I9" s="165">
        <v>79.3</v>
      </c>
      <c r="J9" s="166">
        <v>79.3</v>
      </c>
      <c r="K9" s="166">
        <v>79.4</v>
      </c>
      <c r="L9" s="167">
        <v>79.5</v>
      </c>
      <c r="M9" s="167">
        <v>79.7</v>
      </c>
      <c r="N9" s="165">
        <v>79.7</v>
      </c>
      <c r="O9" s="165">
        <v>79.6</v>
      </c>
      <c r="P9" s="165">
        <v>79.6</v>
      </c>
      <c r="Q9" s="165">
        <v>80</v>
      </c>
      <c r="R9" s="165">
        <v>79.8</v>
      </c>
    </row>
    <row r="10" spans="1:18" ht="12.75">
      <c r="A10" s="161" t="s">
        <v>32</v>
      </c>
      <c r="B10" s="38"/>
      <c r="C10" s="38"/>
      <c r="D10" s="38"/>
      <c r="E10" s="38"/>
      <c r="F10" s="38"/>
      <c r="G10" s="38"/>
      <c r="H10" s="38"/>
      <c r="I10" s="38"/>
      <c r="J10" s="56"/>
      <c r="K10" s="56"/>
      <c r="L10" s="162"/>
      <c r="M10" s="162"/>
      <c r="N10" s="38"/>
      <c r="O10" s="38"/>
      <c r="P10" s="38"/>
      <c r="Q10" s="38"/>
      <c r="R10" s="38"/>
    </row>
    <row r="11" spans="1:18" ht="12.75">
      <c r="A11" s="163" t="s">
        <v>97</v>
      </c>
      <c r="B11" s="38">
        <v>60.4</v>
      </c>
      <c r="C11" s="38">
        <v>63.6</v>
      </c>
      <c r="D11" s="38">
        <v>59.9</v>
      </c>
      <c r="E11" s="38">
        <v>63.6</v>
      </c>
      <c r="F11" s="38">
        <v>63.9</v>
      </c>
      <c r="G11" s="38">
        <v>63.7</v>
      </c>
      <c r="H11" s="38">
        <v>64.4</v>
      </c>
      <c r="I11" s="38">
        <v>63.8</v>
      </c>
      <c r="J11" s="56">
        <v>63.8</v>
      </c>
      <c r="K11" s="56">
        <v>64.4</v>
      </c>
      <c r="L11" s="162">
        <v>65.5</v>
      </c>
      <c r="M11" s="162">
        <v>66.4</v>
      </c>
      <c r="N11" s="38">
        <v>66.4</v>
      </c>
      <c r="O11" s="38">
        <v>66.1</v>
      </c>
      <c r="P11" s="38">
        <v>66.9</v>
      </c>
      <c r="Q11" s="38">
        <v>68</v>
      </c>
      <c r="R11" s="38">
        <v>67.3</v>
      </c>
    </row>
    <row r="12" spans="1:18" ht="12.75">
      <c r="A12" s="164" t="s">
        <v>98</v>
      </c>
      <c r="B12" s="165">
        <v>63.4</v>
      </c>
      <c r="C12" s="165">
        <v>67.7</v>
      </c>
      <c r="D12" s="165">
        <v>68.3</v>
      </c>
      <c r="E12" s="165">
        <v>72.3</v>
      </c>
      <c r="F12" s="165">
        <v>73.2</v>
      </c>
      <c r="G12" s="165">
        <v>73.1</v>
      </c>
      <c r="H12" s="165">
        <v>73.2</v>
      </c>
      <c r="I12" s="165">
        <v>73</v>
      </c>
      <c r="J12" s="166">
        <v>73.5</v>
      </c>
      <c r="K12" s="166">
        <v>73.6</v>
      </c>
      <c r="L12" s="167">
        <v>74.1</v>
      </c>
      <c r="M12" s="167">
        <v>74</v>
      </c>
      <c r="N12" s="165">
        <v>74.4</v>
      </c>
      <c r="O12" s="165">
        <v>74</v>
      </c>
      <c r="P12" s="165">
        <v>74.4</v>
      </c>
      <c r="Q12" s="165">
        <v>74.3</v>
      </c>
      <c r="R12" s="165">
        <v>74.2</v>
      </c>
    </row>
    <row r="13" spans="1:18" ht="12.75">
      <c r="A13" s="172"/>
      <c r="B13" s="173"/>
      <c r="C13" s="173"/>
      <c r="D13" s="173"/>
      <c r="E13" s="173"/>
      <c r="F13" s="173"/>
      <c r="G13" s="173"/>
      <c r="H13" s="173"/>
      <c r="I13" s="173"/>
      <c r="J13" s="174"/>
      <c r="K13" s="174"/>
      <c r="L13" s="173"/>
      <c r="M13" s="173"/>
      <c r="N13" s="173"/>
      <c r="O13" s="173"/>
      <c r="P13" s="170"/>
      <c r="Q13" s="170"/>
      <c r="R13" s="170"/>
    </row>
    <row r="14" spans="1:15" ht="12.75">
      <c r="A14" s="171" t="s">
        <v>205</v>
      </c>
      <c r="B14" s="142"/>
      <c r="C14" s="142"/>
      <c r="D14" s="142"/>
      <c r="E14" s="142"/>
      <c r="F14" s="142"/>
      <c r="G14" s="142"/>
      <c r="H14" s="142"/>
      <c r="I14" s="142"/>
      <c r="J14" s="142"/>
      <c r="K14" s="142"/>
      <c r="L14" s="142"/>
      <c r="M14" s="142"/>
      <c r="N14" s="142"/>
      <c r="O14" s="142"/>
    </row>
    <row r="15" spans="1:15" ht="12.75">
      <c r="A15" s="175"/>
      <c r="B15" s="62"/>
      <c r="C15" s="62"/>
      <c r="D15" s="62"/>
      <c r="E15" s="62"/>
      <c r="F15" s="62"/>
      <c r="G15" s="62"/>
      <c r="H15" s="62"/>
      <c r="I15" s="62"/>
      <c r="J15" s="62"/>
      <c r="K15" s="62"/>
      <c r="L15" s="62"/>
      <c r="M15" s="62"/>
      <c r="N15" s="62"/>
      <c r="O15" s="62"/>
    </row>
    <row r="16" spans="1:18" ht="26.25" customHeight="1">
      <c r="A16" s="168" t="s">
        <v>293</v>
      </c>
      <c r="B16" s="155"/>
      <c r="C16" s="155"/>
      <c r="D16" s="155"/>
      <c r="E16" s="155"/>
      <c r="F16" s="155"/>
      <c r="G16" s="155"/>
      <c r="H16" s="155"/>
      <c r="I16" s="155"/>
      <c r="J16" s="155"/>
      <c r="K16" s="155"/>
      <c r="L16" s="155"/>
      <c r="M16" s="155"/>
      <c r="N16" s="155"/>
      <c r="O16" s="155"/>
      <c r="P16" s="155"/>
      <c r="Q16" s="155"/>
      <c r="R16" s="155"/>
    </row>
  </sheetData>
  <mergeCells count="2">
    <mergeCell ref="A14:O14"/>
    <mergeCell ref="A16:R16"/>
  </mergeCells>
  <printOptions horizontalCentered="1"/>
  <pageMargins left="0" right="0"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2:E101"/>
  <sheetViews>
    <sheetView workbookViewId="0" topLeftCell="A1">
      <selection activeCell="A1" sqref="A1"/>
    </sheetView>
  </sheetViews>
  <sheetFormatPr defaultColWidth="9.33203125" defaultRowHeight="12.75"/>
  <cols>
    <col min="1" max="1" width="22.66015625" style="2" customWidth="1"/>
    <col min="2" max="5" width="10.16015625" style="2" customWidth="1"/>
    <col min="6" max="16384" width="9.33203125" style="2" customWidth="1"/>
  </cols>
  <sheetData>
    <row r="2" spans="1:5" ht="12.75">
      <c r="A2" s="63" t="s">
        <v>99</v>
      </c>
      <c r="B2" s="1"/>
      <c r="C2" s="1"/>
      <c r="D2" s="1"/>
      <c r="E2" s="1"/>
    </row>
    <row r="3" spans="1:5" ht="12.75">
      <c r="A3" s="64" t="s">
        <v>100</v>
      </c>
      <c r="B3" s="1"/>
      <c r="C3" s="1"/>
      <c r="D3" s="1"/>
      <c r="E3" s="1"/>
    </row>
    <row r="4" spans="1:5" ht="12.75">
      <c r="A4" s="63" t="s">
        <v>284</v>
      </c>
      <c r="B4" s="1"/>
      <c r="C4" s="1"/>
      <c r="D4" s="1"/>
      <c r="E4" s="1"/>
    </row>
    <row r="5" spans="1:5" ht="12.75">
      <c r="A5" s="26"/>
      <c r="B5" s="176" t="s">
        <v>101</v>
      </c>
      <c r="C5" s="35"/>
      <c r="D5" s="176" t="s">
        <v>102</v>
      </c>
      <c r="E5" s="35"/>
    </row>
    <row r="6" spans="1:5" ht="12.75">
      <c r="A6" s="67" t="s">
        <v>103</v>
      </c>
      <c r="B6" s="177" t="s">
        <v>71</v>
      </c>
      <c r="C6" s="177" t="s">
        <v>104</v>
      </c>
      <c r="D6" s="177" t="s">
        <v>71</v>
      </c>
      <c r="E6" s="177" t="s">
        <v>104</v>
      </c>
    </row>
    <row r="7" spans="1:5" ht="12.75">
      <c r="A7" s="178" t="s">
        <v>105</v>
      </c>
      <c r="B7" s="179">
        <v>42733</v>
      </c>
      <c r="C7" s="180">
        <v>100</v>
      </c>
      <c r="D7" s="179">
        <v>44798</v>
      </c>
      <c r="E7" s="180">
        <v>100</v>
      </c>
    </row>
    <row r="8" spans="1:5" ht="12.75">
      <c r="A8" s="181" t="s">
        <v>106</v>
      </c>
      <c r="B8" s="7">
        <v>6086</v>
      </c>
      <c r="C8" s="38">
        <v>14.2</v>
      </c>
      <c r="D8" s="7">
        <v>3916</v>
      </c>
      <c r="E8" s="38">
        <v>8.7</v>
      </c>
    </row>
    <row r="9" spans="1:5" ht="12.75">
      <c r="A9" s="182" t="s">
        <v>107</v>
      </c>
      <c r="B9" s="7">
        <v>5558</v>
      </c>
      <c r="C9" s="38">
        <v>13</v>
      </c>
      <c r="D9" s="7">
        <v>4899</v>
      </c>
      <c r="E9" s="38">
        <v>10.9</v>
      </c>
    </row>
    <row r="10" spans="1:5" ht="12.75">
      <c r="A10" s="183" t="s">
        <v>108</v>
      </c>
      <c r="B10" s="7">
        <v>8411</v>
      </c>
      <c r="C10" s="38">
        <v>19.7</v>
      </c>
      <c r="D10" s="7">
        <v>24846</v>
      </c>
      <c r="E10" s="38">
        <v>55.5</v>
      </c>
    </row>
    <row r="11" spans="1:5" ht="12.75">
      <c r="A11" s="183" t="s">
        <v>109</v>
      </c>
      <c r="B11" s="7">
        <v>22511</v>
      </c>
      <c r="C11" s="38">
        <v>52.7</v>
      </c>
      <c r="D11" s="7">
        <v>11032</v>
      </c>
      <c r="E11" s="38">
        <v>24.6</v>
      </c>
    </row>
    <row r="12" spans="1:5" ht="12.75">
      <c r="A12" s="184" t="s">
        <v>110</v>
      </c>
      <c r="B12" s="185">
        <v>167</v>
      </c>
      <c r="C12" s="165">
        <v>0.4</v>
      </c>
      <c r="D12" s="185">
        <v>105</v>
      </c>
      <c r="E12" s="165">
        <v>0.2</v>
      </c>
    </row>
    <row r="13" spans="1:5" ht="12.75">
      <c r="A13" s="187"/>
      <c r="B13" s="107"/>
      <c r="C13" s="173"/>
      <c r="D13" s="107"/>
      <c r="E13" s="173"/>
    </row>
    <row r="14" spans="1:5" ht="14.25">
      <c r="A14" s="186" t="s">
        <v>373</v>
      </c>
      <c r="B14" s="143"/>
      <c r="C14" s="143"/>
      <c r="D14" s="143"/>
      <c r="E14" s="143"/>
    </row>
    <row r="15" spans="1:5" ht="12.75">
      <c r="A15" s="188"/>
      <c r="B15" s="83"/>
      <c r="C15" s="83"/>
      <c r="D15" s="83"/>
      <c r="E15" s="83"/>
    </row>
    <row r="16" spans="1:5" ht="24.75" customHeight="1">
      <c r="A16" s="144" t="s">
        <v>287</v>
      </c>
      <c r="B16" s="145"/>
      <c r="C16" s="145"/>
      <c r="D16" s="145"/>
      <c r="E16" s="145"/>
    </row>
    <row r="17" spans="1:4" ht="12.75">
      <c r="A17" s="5"/>
      <c r="D17" s="8"/>
    </row>
    <row r="18" spans="1:4" ht="12.75">
      <c r="A18" s="5"/>
      <c r="D18" s="8"/>
    </row>
    <row r="90" spans="1:5" ht="12.75">
      <c r="A90" s="8"/>
      <c r="B90" s="8"/>
      <c r="C90" s="8"/>
      <c r="D90" s="8"/>
      <c r="E90" s="8"/>
    </row>
    <row r="91" spans="1:5" ht="12.75">
      <c r="A91" s="8"/>
      <c r="B91" s="8"/>
      <c r="C91" s="8"/>
      <c r="D91" s="8"/>
      <c r="E91" s="8"/>
    </row>
    <row r="92" spans="1:5" ht="12.75">
      <c r="A92" s="8"/>
      <c r="B92" s="8"/>
      <c r="C92" s="8"/>
      <c r="D92" s="8"/>
      <c r="E92" s="8"/>
    </row>
    <row r="93" spans="1:5" ht="12.75">
      <c r="A93" s="8"/>
      <c r="B93" s="8"/>
      <c r="C93" s="8"/>
      <c r="D93" s="8"/>
      <c r="E93" s="8"/>
    </row>
    <row r="94" spans="1:5" ht="12.75">
      <c r="A94" s="8"/>
      <c r="B94" s="8"/>
      <c r="C94" s="8"/>
      <c r="D94" s="8"/>
      <c r="E94" s="8"/>
    </row>
    <row r="95" spans="1:5" ht="12.75">
      <c r="A95" s="8"/>
      <c r="B95" s="8"/>
      <c r="C95" s="8"/>
      <c r="D95" s="8"/>
      <c r="E95" s="8"/>
    </row>
    <row r="96" spans="1:5" ht="12.75">
      <c r="A96" s="8"/>
      <c r="B96" s="8"/>
      <c r="C96" s="8"/>
      <c r="D96" s="8"/>
      <c r="E96" s="8"/>
    </row>
    <row r="97" spans="1:5" ht="12.75">
      <c r="A97" s="8"/>
      <c r="B97" s="8"/>
      <c r="C97" s="8"/>
      <c r="D97" s="8"/>
      <c r="E97" s="8"/>
    </row>
    <row r="98" spans="1:5" ht="12.75">
      <c r="A98" s="8"/>
      <c r="B98" s="8"/>
      <c r="C98" s="8"/>
      <c r="D98" s="8"/>
      <c r="E98" s="8"/>
    </row>
    <row r="99" spans="1:5" ht="12.75">
      <c r="A99" s="8"/>
      <c r="B99" s="8"/>
      <c r="C99" s="8"/>
      <c r="D99" s="8"/>
      <c r="E99" s="8"/>
    </row>
    <row r="100" spans="1:5" ht="12.75">
      <c r="A100" s="8"/>
      <c r="B100" s="8"/>
      <c r="C100" s="8"/>
      <c r="D100" s="8"/>
      <c r="E100" s="8"/>
    </row>
    <row r="101" spans="1:5" ht="12.75">
      <c r="A101" s="8"/>
      <c r="B101" s="8"/>
      <c r="C101" s="8"/>
      <c r="D101" s="8"/>
      <c r="E101" s="8"/>
    </row>
  </sheetData>
  <mergeCells count="2">
    <mergeCell ref="A14:E14"/>
    <mergeCell ref="A16:E16"/>
  </mergeCells>
  <printOptions horizontalCentered="1"/>
  <pageMargins left="0.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2:G37"/>
  <sheetViews>
    <sheetView workbookViewId="0" topLeftCell="A1">
      <selection activeCell="A1" sqref="A1"/>
    </sheetView>
  </sheetViews>
  <sheetFormatPr defaultColWidth="9.33203125" defaultRowHeight="12.75"/>
  <cols>
    <col min="1" max="1" width="22.5" style="2" customWidth="1"/>
    <col min="2" max="5" width="12.83203125" style="2" customWidth="1"/>
    <col min="6" max="16384" width="9.33203125" style="2" customWidth="1"/>
  </cols>
  <sheetData>
    <row r="2" spans="1:5" ht="12.75">
      <c r="A2" s="63" t="s">
        <v>111</v>
      </c>
      <c r="B2" s="1"/>
      <c r="C2" s="1"/>
      <c r="D2" s="1"/>
      <c r="E2" s="1"/>
    </row>
    <row r="3" spans="1:5" ht="12.75">
      <c r="A3" s="64" t="s">
        <v>112</v>
      </c>
      <c r="B3" s="1"/>
      <c r="C3" s="1"/>
      <c r="D3" s="1"/>
      <c r="E3" s="1"/>
    </row>
    <row r="4" spans="1:5" ht="12.75">
      <c r="A4" s="63" t="s">
        <v>374</v>
      </c>
      <c r="B4" s="1"/>
      <c r="C4" s="1"/>
      <c r="D4" s="1"/>
      <c r="E4" s="1"/>
    </row>
    <row r="5" spans="1:5" ht="12.75">
      <c r="A5" s="63" t="s">
        <v>376</v>
      </c>
      <c r="B5" s="1"/>
      <c r="C5" s="1"/>
      <c r="D5" s="1"/>
      <c r="E5" s="1"/>
    </row>
    <row r="6" spans="1:5" ht="12.75">
      <c r="A6" s="63" t="s">
        <v>375</v>
      </c>
      <c r="B6" s="1"/>
      <c r="C6" s="1"/>
      <c r="D6" s="1"/>
      <c r="E6" s="1"/>
    </row>
    <row r="7" spans="1:5" ht="25.5">
      <c r="A7" s="189" t="s">
        <v>222</v>
      </c>
      <c r="B7" s="190" t="s">
        <v>221</v>
      </c>
      <c r="C7" s="191"/>
      <c r="D7" s="190" t="s">
        <v>223</v>
      </c>
      <c r="E7" s="192"/>
    </row>
    <row r="8" spans="1:5" ht="12.75">
      <c r="A8" s="193"/>
      <c r="B8" s="177" t="s">
        <v>71</v>
      </c>
      <c r="C8" s="177" t="s">
        <v>104</v>
      </c>
      <c r="D8" s="177" t="s">
        <v>71</v>
      </c>
      <c r="E8" s="177" t="s">
        <v>104</v>
      </c>
    </row>
    <row r="9" spans="1:5" ht="12.75">
      <c r="A9" s="194" t="s">
        <v>113</v>
      </c>
      <c r="B9" s="195">
        <v>1985</v>
      </c>
      <c r="C9" s="196">
        <v>100</v>
      </c>
      <c r="D9" s="195">
        <v>1099</v>
      </c>
      <c r="E9" s="196">
        <v>100</v>
      </c>
    </row>
    <row r="10" spans="1:7" ht="12.75">
      <c r="A10" s="163" t="s">
        <v>114</v>
      </c>
      <c r="B10" s="4">
        <v>392</v>
      </c>
      <c r="C10" s="38">
        <v>19.7</v>
      </c>
      <c r="D10" s="4">
        <v>250</v>
      </c>
      <c r="E10" s="38">
        <v>22.7</v>
      </c>
      <c r="G10" s="13"/>
    </row>
    <row r="11" spans="1:7" ht="12.75">
      <c r="A11" s="163" t="s">
        <v>115</v>
      </c>
      <c r="B11" s="4">
        <v>460</v>
      </c>
      <c r="C11" s="38">
        <v>23.2</v>
      </c>
      <c r="D11" s="4">
        <v>139</v>
      </c>
      <c r="E11" s="38">
        <v>12.6</v>
      </c>
      <c r="G11" s="13"/>
    </row>
    <row r="12" spans="1:5" ht="12.75">
      <c r="A12" s="163" t="s">
        <v>116</v>
      </c>
      <c r="B12" s="4">
        <v>251</v>
      </c>
      <c r="C12" s="38">
        <v>12.6</v>
      </c>
      <c r="D12" s="4">
        <v>101</v>
      </c>
      <c r="E12" s="38">
        <v>9.2</v>
      </c>
    </row>
    <row r="13" spans="1:5" ht="12.75">
      <c r="A13" s="163" t="s">
        <v>117</v>
      </c>
      <c r="B13" s="4">
        <v>183</v>
      </c>
      <c r="C13" s="38">
        <v>9.2</v>
      </c>
      <c r="D13" s="4">
        <v>96</v>
      </c>
      <c r="E13" s="38">
        <v>8.7</v>
      </c>
    </row>
    <row r="14" spans="1:5" ht="12.75">
      <c r="A14" s="163" t="s">
        <v>118</v>
      </c>
      <c r="B14" s="4">
        <v>92</v>
      </c>
      <c r="C14" s="38">
        <v>4.6</v>
      </c>
      <c r="D14" s="4">
        <v>68</v>
      </c>
      <c r="E14" s="38">
        <v>6.2</v>
      </c>
    </row>
    <row r="15" spans="1:5" ht="12.75">
      <c r="A15" s="163" t="s">
        <v>119</v>
      </c>
      <c r="B15" s="4">
        <v>79</v>
      </c>
      <c r="C15" s="38">
        <v>4</v>
      </c>
      <c r="D15" s="4">
        <v>23</v>
      </c>
      <c r="E15" s="38">
        <v>2.1</v>
      </c>
    </row>
    <row r="16" spans="1:5" ht="12.75">
      <c r="A16" s="163" t="s">
        <v>121</v>
      </c>
      <c r="B16" s="4">
        <v>65</v>
      </c>
      <c r="C16" s="38">
        <v>3.3</v>
      </c>
      <c r="D16" s="4">
        <v>9</v>
      </c>
      <c r="E16" s="38">
        <v>0.8</v>
      </c>
    </row>
    <row r="17" spans="1:5" ht="12.75">
      <c r="A17" s="163" t="s">
        <v>122</v>
      </c>
      <c r="B17" s="4">
        <v>41</v>
      </c>
      <c r="C17" s="38">
        <v>2.1</v>
      </c>
      <c r="D17" s="4">
        <v>31</v>
      </c>
      <c r="E17" s="38">
        <v>2.8</v>
      </c>
    </row>
    <row r="18" spans="1:5" ht="12.75">
      <c r="A18" s="163" t="s">
        <v>120</v>
      </c>
      <c r="B18" s="4">
        <v>37</v>
      </c>
      <c r="C18" s="38">
        <v>1.9</v>
      </c>
      <c r="D18" s="4">
        <v>28</v>
      </c>
      <c r="E18" s="38">
        <v>2.5</v>
      </c>
    </row>
    <row r="19" spans="1:5" ht="12.75">
      <c r="A19" s="163" t="s">
        <v>124</v>
      </c>
      <c r="B19" s="4">
        <v>27</v>
      </c>
      <c r="C19" s="38">
        <v>1.4</v>
      </c>
      <c r="D19" s="4">
        <v>9</v>
      </c>
      <c r="E19" s="38">
        <v>0.8</v>
      </c>
    </row>
    <row r="20" spans="1:5" ht="12.75">
      <c r="A20" s="163" t="s">
        <v>345</v>
      </c>
      <c r="B20" s="4">
        <v>27</v>
      </c>
      <c r="C20" s="38">
        <v>1.4</v>
      </c>
      <c r="D20" s="4">
        <v>28</v>
      </c>
      <c r="E20" s="38">
        <v>2.5</v>
      </c>
    </row>
    <row r="21" spans="1:5" ht="12.75">
      <c r="A21" s="163" t="s">
        <v>259</v>
      </c>
      <c r="B21" s="4">
        <v>24</v>
      </c>
      <c r="C21" s="38">
        <v>1.2</v>
      </c>
      <c r="D21" s="4">
        <v>21</v>
      </c>
      <c r="E21" s="38">
        <v>1.9</v>
      </c>
    </row>
    <row r="22" spans="1:5" ht="12.75">
      <c r="A22" s="163" t="s">
        <v>260</v>
      </c>
      <c r="B22" s="4">
        <v>24</v>
      </c>
      <c r="C22" s="38">
        <v>1.2</v>
      </c>
      <c r="D22" s="4">
        <v>13</v>
      </c>
      <c r="E22" s="38">
        <v>1.2</v>
      </c>
    </row>
    <row r="23" spans="1:5" ht="12.75">
      <c r="A23" s="163" t="s">
        <v>125</v>
      </c>
      <c r="B23" s="4">
        <v>23</v>
      </c>
      <c r="C23" s="38">
        <v>1.2</v>
      </c>
      <c r="D23" s="4">
        <v>20</v>
      </c>
      <c r="E23" s="38">
        <v>1.8</v>
      </c>
    </row>
    <row r="24" spans="1:5" ht="12.75">
      <c r="A24" s="163" t="s">
        <v>237</v>
      </c>
      <c r="B24" s="4">
        <v>23</v>
      </c>
      <c r="C24" s="38">
        <v>1.2</v>
      </c>
      <c r="D24" s="4">
        <v>14</v>
      </c>
      <c r="E24" s="38">
        <v>1.3</v>
      </c>
    </row>
    <row r="25" spans="1:5" ht="12.75">
      <c r="A25" s="163" t="s">
        <v>123</v>
      </c>
      <c r="B25" s="4">
        <v>22</v>
      </c>
      <c r="C25" s="38">
        <v>1.1</v>
      </c>
      <c r="D25" s="4">
        <v>11</v>
      </c>
      <c r="E25" s="38">
        <v>1</v>
      </c>
    </row>
    <row r="26" spans="1:5" ht="12.75">
      <c r="A26" s="163" t="s">
        <v>236</v>
      </c>
      <c r="B26" s="4">
        <v>21</v>
      </c>
      <c r="C26" s="38">
        <v>1.1</v>
      </c>
      <c r="D26" s="4">
        <v>10</v>
      </c>
      <c r="E26" s="38">
        <v>0.9</v>
      </c>
    </row>
    <row r="27" spans="1:5" ht="12.75">
      <c r="A27" s="163" t="s">
        <v>343</v>
      </c>
      <c r="B27" s="4">
        <v>13</v>
      </c>
      <c r="C27" s="38">
        <v>0.7</v>
      </c>
      <c r="D27" s="4">
        <v>23</v>
      </c>
      <c r="E27" s="38">
        <v>2.1</v>
      </c>
    </row>
    <row r="28" spans="1:5" ht="12.75">
      <c r="A28" s="163" t="s">
        <v>344</v>
      </c>
      <c r="B28" s="4">
        <v>13</v>
      </c>
      <c r="C28" s="38">
        <v>0.7</v>
      </c>
      <c r="D28" s="4">
        <v>7</v>
      </c>
      <c r="E28" s="38">
        <v>0.6</v>
      </c>
    </row>
    <row r="29" spans="1:5" ht="12.75">
      <c r="A29" s="163"/>
      <c r="B29" s="4"/>
      <c r="C29" s="38"/>
      <c r="D29" s="4"/>
      <c r="E29" s="38"/>
    </row>
    <row r="30" spans="1:5" ht="12.75">
      <c r="A30" s="197" t="s">
        <v>186</v>
      </c>
      <c r="B30" s="4">
        <v>156</v>
      </c>
      <c r="C30" s="38">
        <v>7.9</v>
      </c>
      <c r="D30" s="4">
        <v>115</v>
      </c>
      <c r="E30" s="38">
        <v>10.5</v>
      </c>
    </row>
    <row r="31" spans="1:5" ht="12.75">
      <c r="A31" s="197"/>
      <c r="B31" s="4"/>
      <c r="C31" s="38"/>
      <c r="D31" s="4"/>
      <c r="E31" s="38"/>
    </row>
    <row r="32" spans="1:5" ht="12.75">
      <c r="A32" s="163" t="s">
        <v>187</v>
      </c>
      <c r="B32" s="198">
        <v>1</v>
      </c>
      <c r="C32" s="199" t="s">
        <v>309</v>
      </c>
      <c r="D32" s="198">
        <v>42</v>
      </c>
      <c r="E32" s="38">
        <v>3.8</v>
      </c>
    </row>
    <row r="33" spans="1:5" ht="12.75">
      <c r="A33" s="163" t="s">
        <v>188</v>
      </c>
      <c r="B33" s="198">
        <v>11</v>
      </c>
      <c r="C33" s="38">
        <v>0.6</v>
      </c>
      <c r="D33" s="198">
        <v>25</v>
      </c>
      <c r="E33" s="38">
        <v>2.3</v>
      </c>
    </row>
    <row r="34" spans="1:5" ht="12.75">
      <c r="A34" s="164" t="s">
        <v>189</v>
      </c>
      <c r="B34" s="200">
        <v>0</v>
      </c>
      <c r="C34" s="200">
        <v>0</v>
      </c>
      <c r="D34" s="200">
        <v>13</v>
      </c>
      <c r="E34" s="167">
        <v>1.2</v>
      </c>
    </row>
    <row r="35" spans="1:5" ht="12.75">
      <c r="A35" s="169"/>
      <c r="B35" s="202"/>
      <c r="C35" s="202"/>
      <c r="D35" s="202"/>
      <c r="E35" s="170"/>
    </row>
    <row r="36" spans="1:5" ht="26.25" customHeight="1">
      <c r="A36" s="203" t="s">
        <v>291</v>
      </c>
      <c r="B36" s="204"/>
      <c r="C36" s="204"/>
      <c r="D36" s="204"/>
      <c r="E36" s="204"/>
    </row>
    <row r="37" ht="12.75">
      <c r="A37" s="201"/>
    </row>
  </sheetData>
  <mergeCells count="2">
    <mergeCell ref="A7:A8"/>
    <mergeCell ref="A36:E36"/>
  </mergeCells>
  <printOptions/>
  <pageMargins left="1.5" right="0.75" top="1" bottom="1"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A1" sqref="A1"/>
    </sheetView>
  </sheetViews>
  <sheetFormatPr defaultColWidth="9.33203125" defaultRowHeight="12.75"/>
  <cols>
    <col min="1" max="1" width="10.83203125" style="2" customWidth="1"/>
    <col min="2" max="2" width="36.66015625" style="2" customWidth="1"/>
    <col min="3" max="4" width="14.16015625" style="2" customWidth="1"/>
    <col min="5" max="5" width="12.83203125" style="2" customWidth="1"/>
    <col min="6" max="6" width="14.16015625" style="2" customWidth="1"/>
    <col min="7" max="16384" width="9.33203125" style="2" customWidth="1"/>
  </cols>
  <sheetData>
    <row r="1" ht="12.75">
      <c r="A1" s="23"/>
    </row>
    <row r="2" spans="1:6" ht="12.75">
      <c r="A2" s="63" t="s">
        <v>128</v>
      </c>
      <c r="B2" s="1"/>
      <c r="C2" s="1"/>
      <c r="D2" s="1"/>
      <c r="E2" s="1"/>
      <c r="F2" s="1"/>
    </row>
    <row r="3" spans="1:6" ht="12.75">
      <c r="A3" s="64" t="s">
        <v>129</v>
      </c>
      <c r="B3" s="1"/>
      <c r="C3" s="1"/>
      <c r="D3" s="1"/>
      <c r="E3" s="1"/>
      <c r="F3" s="1"/>
    </row>
    <row r="4" spans="1:6" ht="12.75">
      <c r="A4" s="63" t="s">
        <v>302</v>
      </c>
      <c r="B4" s="1"/>
      <c r="C4" s="1"/>
      <c r="D4" s="1"/>
      <c r="E4" s="1"/>
      <c r="F4" s="1"/>
    </row>
    <row r="5" spans="1:6" ht="12.75">
      <c r="A5" s="205" t="s">
        <v>131</v>
      </c>
      <c r="B5" s="146" t="s">
        <v>170</v>
      </c>
      <c r="C5" s="65" t="s">
        <v>181</v>
      </c>
      <c r="D5" s="28"/>
      <c r="E5" s="66" t="s">
        <v>180</v>
      </c>
      <c r="F5" s="28"/>
    </row>
    <row r="6" spans="1:6" ht="12.75">
      <c r="A6" s="67" t="s">
        <v>130</v>
      </c>
      <c r="B6" s="206"/>
      <c r="C6" s="69" t="s">
        <v>131</v>
      </c>
      <c r="D6" s="160" t="s">
        <v>224</v>
      </c>
      <c r="E6" s="69" t="s">
        <v>131</v>
      </c>
      <c r="F6" s="160" t="s">
        <v>224</v>
      </c>
    </row>
    <row r="7" spans="1:6" ht="12.75">
      <c r="A7" s="207">
        <v>1</v>
      </c>
      <c r="B7" s="208" t="s">
        <v>134</v>
      </c>
      <c r="C7" s="7">
        <v>26447</v>
      </c>
      <c r="D7" s="4">
        <v>700142</v>
      </c>
      <c r="E7" s="11">
        <v>263.1</v>
      </c>
      <c r="F7" s="11">
        <v>245.8</v>
      </c>
    </row>
    <row r="8" spans="1:6" ht="12.75">
      <c r="A8" s="207">
        <v>2</v>
      </c>
      <c r="B8" s="208" t="s">
        <v>135</v>
      </c>
      <c r="C8" s="7">
        <v>19831</v>
      </c>
      <c r="D8" s="4">
        <v>553768</v>
      </c>
      <c r="E8" s="11">
        <v>197.3</v>
      </c>
      <c r="F8" s="11">
        <v>194.4</v>
      </c>
    </row>
    <row r="9" spans="1:6" ht="12.75">
      <c r="A9" s="207">
        <v>3</v>
      </c>
      <c r="B9" s="208" t="s">
        <v>136</v>
      </c>
      <c r="C9" s="7">
        <v>5740</v>
      </c>
      <c r="D9" s="4">
        <v>163538</v>
      </c>
      <c r="E9" s="11">
        <v>57.1</v>
      </c>
      <c r="F9" s="11">
        <v>57.4</v>
      </c>
    </row>
    <row r="10" spans="1:6" ht="12.75">
      <c r="A10" s="209">
        <v>4</v>
      </c>
      <c r="B10" s="210" t="s">
        <v>238</v>
      </c>
      <c r="C10" s="211">
        <v>4389</v>
      </c>
      <c r="D10" s="212">
        <v>123013</v>
      </c>
      <c r="E10" s="11">
        <v>43.7</v>
      </c>
      <c r="F10" s="213">
        <v>43.2</v>
      </c>
    </row>
    <row r="11" spans="1:6" ht="12.75">
      <c r="A11" s="207">
        <v>5</v>
      </c>
      <c r="B11" s="208" t="s">
        <v>239</v>
      </c>
      <c r="C11" s="7">
        <v>3242</v>
      </c>
      <c r="D11" s="4">
        <v>101537</v>
      </c>
      <c r="E11" s="11">
        <v>32.3</v>
      </c>
      <c r="F11" s="11">
        <v>35.7</v>
      </c>
    </row>
    <row r="12" spans="1:6" ht="12.75">
      <c r="A12" s="209">
        <v>6</v>
      </c>
      <c r="B12" s="208" t="s">
        <v>137</v>
      </c>
      <c r="C12" s="7">
        <v>2753</v>
      </c>
      <c r="D12" s="4">
        <v>71372</v>
      </c>
      <c r="E12" s="11">
        <v>27.4</v>
      </c>
      <c r="F12" s="11">
        <v>25.1</v>
      </c>
    </row>
    <row r="13" spans="1:6" ht="12.75">
      <c r="A13" s="207">
        <v>7</v>
      </c>
      <c r="B13" s="208" t="s">
        <v>171</v>
      </c>
      <c r="C13" s="7">
        <v>2007</v>
      </c>
      <c r="D13" s="4">
        <v>62034</v>
      </c>
      <c r="E13" s="11">
        <v>20</v>
      </c>
      <c r="F13" s="11">
        <v>21.8</v>
      </c>
    </row>
    <row r="14" spans="1:6" ht="12.75">
      <c r="A14" s="209">
        <v>8</v>
      </c>
      <c r="B14" s="208" t="s">
        <v>240</v>
      </c>
      <c r="C14" s="7">
        <v>1946</v>
      </c>
      <c r="D14" s="4">
        <v>53852</v>
      </c>
      <c r="E14" s="11">
        <v>19.4</v>
      </c>
      <c r="F14" s="11">
        <v>18.9</v>
      </c>
    </row>
    <row r="15" spans="1:6" ht="12.75">
      <c r="A15" s="207">
        <v>9</v>
      </c>
      <c r="B15" s="55" t="s">
        <v>139</v>
      </c>
      <c r="C15" s="7">
        <v>1606</v>
      </c>
      <c r="D15" s="4">
        <v>39480</v>
      </c>
      <c r="E15" s="11">
        <v>16</v>
      </c>
      <c r="F15" s="11">
        <v>13.9</v>
      </c>
    </row>
    <row r="16" spans="1:6" ht="12.75">
      <c r="A16" s="207">
        <v>10</v>
      </c>
      <c r="B16" s="55" t="s">
        <v>138</v>
      </c>
      <c r="C16" s="7">
        <v>1095</v>
      </c>
      <c r="D16" s="4">
        <v>30622</v>
      </c>
      <c r="E16" s="39">
        <v>10.9</v>
      </c>
      <c r="F16" s="11">
        <v>10.8</v>
      </c>
    </row>
    <row r="17" spans="1:6" ht="12.75">
      <c r="A17" s="214" t="s">
        <v>233</v>
      </c>
      <c r="B17" s="215"/>
      <c r="C17" s="216">
        <f>SUM(C7:C16)</f>
        <v>69056</v>
      </c>
      <c r="D17" s="216">
        <f>SUM(D7:D16)</f>
        <v>1899358</v>
      </c>
      <c r="E17" s="21">
        <v>687.1</v>
      </c>
      <c r="F17" s="119">
        <v>665.7</v>
      </c>
    </row>
    <row r="18" spans="1:6" ht="12.75">
      <c r="A18" s="214" t="s">
        <v>234</v>
      </c>
      <c r="B18" s="215"/>
      <c r="C18" s="216">
        <f>C19-C17</f>
        <v>18478</v>
      </c>
      <c r="D18" s="216">
        <f>D19-D17</f>
        <v>517067</v>
      </c>
      <c r="E18" s="21">
        <v>183.9</v>
      </c>
      <c r="F18" s="119">
        <v>181.2</v>
      </c>
    </row>
    <row r="19" spans="1:6" ht="12.75">
      <c r="A19" s="222" t="s">
        <v>105</v>
      </c>
      <c r="B19" s="223"/>
      <c r="C19" s="4">
        <v>87534</v>
      </c>
      <c r="D19" s="4">
        <v>2416425</v>
      </c>
      <c r="E19" s="11">
        <v>870.9</v>
      </c>
      <c r="F19" s="11">
        <v>848.5</v>
      </c>
    </row>
    <row r="20" spans="1:6" ht="12.75">
      <c r="A20" s="219"/>
      <c r="B20" s="220"/>
      <c r="C20" s="225"/>
      <c r="D20" s="225"/>
      <c r="E20" s="124"/>
      <c r="F20" s="124"/>
    </row>
    <row r="21" spans="1:6" ht="12.75">
      <c r="A21" s="224" t="s">
        <v>245</v>
      </c>
      <c r="B21" s="142"/>
      <c r="C21" s="142"/>
      <c r="D21" s="142"/>
      <c r="E21" s="142"/>
      <c r="F21" s="142"/>
    </row>
    <row r="22" spans="1:6" ht="12.75">
      <c r="A22" s="226"/>
      <c r="B22" s="62"/>
      <c r="C22" s="62"/>
      <c r="D22" s="62"/>
      <c r="E22" s="62"/>
      <c r="F22" s="62"/>
    </row>
    <row r="23" spans="1:6" ht="12.75">
      <c r="A23" s="168" t="s">
        <v>377</v>
      </c>
      <c r="B23" s="157"/>
      <c r="C23" s="157"/>
      <c r="D23" s="157"/>
      <c r="E23" s="157"/>
      <c r="F23" s="157"/>
    </row>
    <row r="24" ht="12.75">
      <c r="A24" s="5"/>
    </row>
  </sheetData>
  <mergeCells count="6">
    <mergeCell ref="A21:F21"/>
    <mergeCell ref="A23:F23"/>
    <mergeCell ref="B5:B6"/>
    <mergeCell ref="A17:B17"/>
    <mergeCell ref="A18:B18"/>
    <mergeCell ref="A19:B19"/>
  </mergeCells>
  <printOptions/>
  <pageMargins left="0.75" right="0.75" top="1" bottom="1" header="0" footer="0"/>
  <pageSetup fitToHeight="1" fitToWidth="1" orientation="portrait" scale="97" r:id="rId1"/>
</worksheet>
</file>

<file path=xl/worksheets/sheet14.xml><?xml version="1.0" encoding="utf-8"?>
<worksheet xmlns="http://schemas.openxmlformats.org/spreadsheetml/2006/main" xmlns:r="http://schemas.openxmlformats.org/officeDocument/2006/relationships">
  <sheetPr>
    <pageSetUpPr fitToPage="1"/>
  </sheetPr>
  <dimension ref="A2:Q29"/>
  <sheetViews>
    <sheetView workbookViewId="0" topLeftCell="A1">
      <selection activeCell="A1" sqref="A1"/>
    </sheetView>
  </sheetViews>
  <sheetFormatPr defaultColWidth="9.33203125" defaultRowHeight="12.75"/>
  <cols>
    <col min="1" max="1" width="34.66015625" style="2" customWidth="1"/>
    <col min="2" max="8" width="10.5" style="2" bestFit="1" customWidth="1"/>
    <col min="9" max="9" width="9.16015625" style="2" bestFit="1" customWidth="1"/>
    <col min="10" max="10" width="10.5" style="2" bestFit="1" customWidth="1"/>
    <col min="11" max="12" width="8.16015625" style="2" customWidth="1"/>
    <col min="13" max="13" width="10.33203125" style="2" bestFit="1" customWidth="1"/>
    <col min="14" max="16384" width="9.33203125" style="2" customWidth="1"/>
  </cols>
  <sheetData>
    <row r="2" spans="1:13" ht="12.75">
      <c r="A2" s="63" t="s">
        <v>132</v>
      </c>
      <c r="B2" s="1"/>
      <c r="C2" s="1"/>
      <c r="D2" s="1"/>
      <c r="E2" s="1"/>
      <c r="F2" s="1"/>
      <c r="G2" s="1"/>
      <c r="H2" s="1"/>
      <c r="I2" s="1"/>
      <c r="J2" s="1"/>
      <c r="K2" s="1"/>
      <c r="L2" s="1"/>
      <c r="M2" s="1"/>
    </row>
    <row r="3" spans="1:13" ht="12.75">
      <c r="A3" s="64" t="s">
        <v>133</v>
      </c>
      <c r="B3" s="1"/>
      <c r="C3" s="1"/>
      <c r="D3" s="1"/>
      <c r="E3" s="1"/>
      <c r="F3" s="1"/>
      <c r="G3" s="1"/>
      <c r="H3" s="1"/>
      <c r="I3" s="1"/>
      <c r="J3" s="1"/>
      <c r="K3" s="1"/>
      <c r="L3" s="1"/>
      <c r="M3" s="1"/>
    </row>
    <row r="4" spans="1:13" ht="12.75">
      <c r="A4" s="63" t="s">
        <v>284</v>
      </c>
      <c r="B4" s="1"/>
      <c r="C4" s="1"/>
      <c r="D4" s="1"/>
      <c r="E4" s="1"/>
      <c r="F4" s="1"/>
      <c r="G4" s="1"/>
      <c r="H4" s="1"/>
      <c r="I4" s="1"/>
      <c r="J4" s="1"/>
      <c r="K4" s="1"/>
      <c r="L4" s="1"/>
      <c r="M4" s="1"/>
    </row>
    <row r="5" spans="1:17" ht="12.75">
      <c r="A5" s="146" t="s">
        <v>170</v>
      </c>
      <c r="B5" s="65" t="s">
        <v>69</v>
      </c>
      <c r="C5" s="27"/>
      <c r="D5" s="28"/>
      <c r="E5" s="66" t="s">
        <v>31</v>
      </c>
      <c r="F5" s="27"/>
      <c r="G5" s="28"/>
      <c r="H5" s="66" t="s">
        <v>32</v>
      </c>
      <c r="I5" s="27"/>
      <c r="J5" s="28"/>
      <c r="K5" s="66" t="s">
        <v>213</v>
      </c>
      <c r="L5" s="27"/>
      <c r="M5" s="28"/>
      <c r="O5" s="227"/>
      <c r="P5" s="227"/>
      <c r="Q5" s="227"/>
    </row>
    <row r="6" spans="1:17" ht="12.75">
      <c r="A6" s="206"/>
      <c r="B6" s="160" t="s">
        <v>105</v>
      </c>
      <c r="C6" s="160" t="s">
        <v>126</v>
      </c>
      <c r="D6" s="160" t="s">
        <v>127</v>
      </c>
      <c r="E6" s="160" t="s">
        <v>105</v>
      </c>
      <c r="F6" s="160" t="s">
        <v>126</v>
      </c>
      <c r="G6" s="160" t="s">
        <v>127</v>
      </c>
      <c r="H6" s="160" t="s">
        <v>105</v>
      </c>
      <c r="I6" s="160" t="s">
        <v>126</v>
      </c>
      <c r="J6" s="160" t="s">
        <v>127</v>
      </c>
      <c r="K6" s="160" t="s">
        <v>105</v>
      </c>
      <c r="L6" s="160" t="s">
        <v>126</v>
      </c>
      <c r="M6" s="160" t="s">
        <v>127</v>
      </c>
      <c r="O6" s="227"/>
      <c r="P6" s="227"/>
      <c r="Q6" s="227"/>
    </row>
    <row r="7" spans="1:17" ht="12.75">
      <c r="A7" s="208" t="s">
        <v>134</v>
      </c>
      <c r="B7" s="101">
        <v>26447</v>
      </c>
      <c r="C7" s="101">
        <v>12790</v>
      </c>
      <c r="D7" s="101">
        <v>13657</v>
      </c>
      <c r="E7" s="101">
        <v>22484</v>
      </c>
      <c r="F7" s="101">
        <v>10855</v>
      </c>
      <c r="G7" s="101">
        <v>11629</v>
      </c>
      <c r="H7" s="101">
        <v>3786</v>
      </c>
      <c r="I7" s="101">
        <v>1842</v>
      </c>
      <c r="J7" s="101">
        <v>1944</v>
      </c>
      <c r="K7" s="101">
        <v>165</v>
      </c>
      <c r="L7" s="101">
        <v>87</v>
      </c>
      <c r="M7" s="101">
        <v>78</v>
      </c>
      <c r="O7" s="13"/>
      <c r="P7" s="13"/>
      <c r="Q7" s="13"/>
    </row>
    <row r="8" spans="1:17" ht="12.75">
      <c r="A8" s="208" t="s">
        <v>135</v>
      </c>
      <c r="B8" s="22">
        <v>19831</v>
      </c>
      <c r="C8" s="22">
        <v>10181</v>
      </c>
      <c r="D8" s="22">
        <v>9650</v>
      </c>
      <c r="E8" s="22">
        <v>16987</v>
      </c>
      <c r="F8" s="22">
        <v>8717</v>
      </c>
      <c r="G8" s="22">
        <v>8270</v>
      </c>
      <c r="H8" s="22">
        <v>2642</v>
      </c>
      <c r="I8" s="22">
        <v>1363</v>
      </c>
      <c r="J8" s="22">
        <v>1279</v>
      </c>
      <c r="K8" s="22">
        <v>199</v>
      </c>
      <c r="L8" s="22">
        <v>100</v>
      </c>
      <c r="M8" s="22">
        <v>99</v>
      </c>
      <c r="O8" s="13"/>
      <c r="P8" s="13"/>
      <c r="Q8" s="13"/>
    </row>
    <row r="9" spans="1:17" ht="12.75">
      <c r="A9" s="208" t="s">
        <v>136</v>
      </c>
      <c r="B9" s="22">
        <v>5740</v>
      </c>
      <c r="C9" s="22">
        <v>2266</v>
      </c>
      <c r="D9" s="22">
        <v>3474</v>
      </c>
      <c r="E9" s="22">
        <v>4945</v>
      </c>
      <c r="F9" s="22">
        <v>1914</v>
      </c>
      <c r="G9" s="22">
        <v>3031</v>
      </c>
      <c r="H9" s="22">
        <v>743</v>
      </c>
      <c r="I9" s="22">
        <v>337</v>
      </c>
      <c r="J9" s="22">
        <v>406</v>
      </c>
      <c r="K9" s="22">
        <v>51</v>
      </c>
      <c r="L9" s="22">
        <v>15</v>
      </c>
      <c r="M9" s="22">
        <v>36</v>
      </c>
      <c r="O9" s="13"/>
      <c r="P9" s="13"/>
      <c r="Q9" s="13"/>
    </row>
    <row r="10" spans="1:17" ht="25.5">
      <c r="A10" s="210" t="s">
        <v>238</v>
      </c>
      <c r="B10" s="22">
        <v>4389</v>
      </c>
      <c r="C10" s="22">
        <v>2117</v>
      </c>
      <c r="D10" s="22">
        <v>2272</v>
      </c>
      <c r="E10" s="22">
        <v>4014</v>
      </c>
      <c r="F10" s="22">
        <v>1914</v>
      </c>
      <c r="G10" s="22">
        <v>2100</v>
      </c>
      <c r="H10" s="22">
        <v>334</v>
      </c>
      <c r="I10" s="22">
        <v>183</v>
      </c>
      <c r="J10" s="22">
        <v>151</v>
      </c>
      <c r="K10" s="22">
        <v>39</v>
      </c>
      <c r="L10" s="22">
        <v>19</v>
      </c>
      <c r="M10" s="22">
        <v>20</v>
      </c>
      <c r="O10" s="13"/>
      <c r="P10" s="13"/>
      <c r="Q10" s="13"/>
    </row>
    <row r="11" spans="1:17" ht="12.75">
      <c r="A11" s="208" t="s">
        <v>239</v>
      </c>
      <c r="B11" s="22">
        <v>3242</v>
      </c>
      <c r="C11" s="22">
        <v>2054</v>
      </c>
      <c r="D11" s="22">
        <v>1188</v>
      </c>
      <c r="E11" s="22">
        <v>2662</v>
      </c>
      <c r="F11" s="22">
        <v>1666</v>
      </c>
      <c r="G11" s="22">
        <v>996</v>
      </c>
      <c r="H11" s="22">
        <v>530</v>
      </c>
      <c r="I11" s="22">
        <v>360</v>
      </c>
      <c r="J11" s="22">
        <v>170</v>
      </c>
      <c r="K11" s="22">
        <v>47</v>
      </c>
      <c r="L11" s="22">
        <v>25</v>
      </c>
      <c r="M11" s="22">
        <v>22</v>
      </c>
      <c r="O11" s="13"/>
      <c r="P11" s="13"/>
      <c r="Q11" s="13"/>
    </row>
    <row r="12" spans="1:17" ht="12.75">
      <c r="A12" s="208" t="s">
        <v>137</v>
      </c>
      <c r="B12" s="22">
        <v>2753</v>
      </c>
      <c r="C12" s="22">
        <v>1293</v>
      </c>
      <c r="D12" s="22">
        <v>1460</v>
      </c>
      <c r="E12" s="22">
        <v>2268</v>
      </c>
      <c r="F12" s="22">
        <v>1083</v>
      </c>
      <c r="G12" s="22">
        <v>1185</v>
      </c>
      <c r="H12" s="22">
        <v>448</v>
      </c>
      <c r="I12" s="22">
        <v>195</v>
      </c>
      <c r="J12" s="22">
        <v>253</v>
      </c>
      <c r="K12" s="22">
        <v>36</v>
      </c>
      <c r="L12" s="22">
        <v>14</v>
      </c>
      <c r="M12" s="22">
        <v>22</v>
      </c>
      <c r="O12" s="13"/>
      <c r="P12" s="13"/>
      <c r="Q12" s="13"/>
    </row>
    <row r="13" spans="1:17" ht="12.75">
      <c r="A13" s="208" t="s">
        <v>171</v>
      </c>
      <c r="B13" s="22">
        <v>2007</v>
      </c>
      <c r="C13" s="22">
        <v>930</v>
      </c>
      <c r="D13" s="22">
        <v>1077</v>
      </c>
      <c r="E13" s="22">
        <v>1752</v>
      </c>
      <c r="F13" s="22">
        <v>795</v>
      </c>
      <c r="G13" s="22">
        <v>957</v>
      </c>
      <c r="H13" s="22">
        <v>245</v>
      </c>
      <c r="I13" s="22">
        <v>131</v>
      </c>
      <c r="J13" s="22">
        <v>114</v>
      </c>
      <c r="K13" s="22">
        <v>10</v>
      </c>
      <c r="L13" s="22">
        <v>4</v>
      </c>
      <c r="M13" s="22">
        <v>6</v>
      </c>
      <c r="O13" s="13"/>
      <c r="P13" s="13"/>
      <c r="Q13" s="13"/>
    </row>
    <row r="14" spans="1:17" ht="12.75">
      <c r="A14" s="208" t="s">
        <v>240</v>
      </c>
      <c r="B14" s="22">
        <v>1946</v>
      </c>
      <c r="C14" s="22">
        <v>568</v>
      </c>
      <c r="D14" s="22">
        <v>1378</v>
      </c>
      <c r="E14" s="22">
        <v>1824</v>
      </c>
      <c r="F14" s="22">
        <v>530</v>
      </c>
      <c r="G14" s="22">
        <v>1294</v>
      </c>
      <c r="H14" s="22">
        <v>107</v>
      </c>
      <c r="I14" s="22">
        <v>33</v>
      </c>
      <c r="J14" s="22">
        <v>74</v>
      </c>
      <c r="K14" s="22">
        <v>13</v>
      </c>
      <c r="L14" s="22">
        <v>5</v>
      </c>
      <c r="M14" s="22">
        <v>8</v>
      </c>
      <c r="O14" s="13"/>
      <c r="P14" s="13"/>
      <c r="Q14" s="13"/>
    </row>
    <row r="15" spans="1:17" ht="12.75">
      <c r="A15" s="55" t="s">
        <v>139</v>
      </c>
      <c r="B15" s="22">
        <v>1606</v>
      </c>
      <c r="C15" s="22">
        <v>732</v>
      </c>
      <c r="D15" s="22">
        <v>874</v>
      </c>
      <c r="E15" s="22">
        <v>1279</v>
      </c>
      <c r="F15" s="22">
        <v>581</v>
      </c>
      <c r="G15" s="22">
        <v>698</v>
      </c>
      <c r="H15" s="22">
        <v>316</v>
      </c>
      <c r="I15" s="22">
        <v>147</v>
      </c>
      <c r="J15" s="22">
        <v>169</v>
      </c>
      <c r="K15" s="22">
        <v>10</v>
      </c>
      <c r="L15" s="22">
        <v>4</v>
      </c>
      <c r="M15" s="22">
        <v>6</v>
      </c>
      <c r="O15" s="13"/>
      <c r="P15" s="13"/>
      <c r="Q15" s="13"/>
    </row>
    <row r="16" spans="1:17" ht="12.75">
      <c r="A16" s="208" t="s">
        <v>138</v>
      </c>
      <c r="B16" s="22">
        <v>1095</v>
      </c>
      <c r="C16" s="22">
        <v>888</v>
      </c>
      <c r="D16" s="22">
        <v>207</v>
      </c>
      <c r="E16" s="22">
        <v>983</v>
      </c>
      <c r="F16" s="22">
        <v>798</v>
      </c>
      <c r="G16" s="22">
        <v>185</v>
      </c>
      <c r="H16" s="22">
        <v>90</v>
      </c>
      <c r="I16" s="22">
        <v>73</v>
      </c>
      <c r="J16" s="22">
        <v>17</v>
      </c>
      <c r="K16" s="22">
        <v>21</v>
      </c>
      <c r="L16" s="22">
        <v>16</v>
      </c>
      <c r="M16" s="22">
        <v>5</v>
      </c>
      <c r="O16" s="13"/>
      <c r="P16" s="13"/>
      <c r="Q16" s="13"/>
    </row>
    <row r="17" spans="1:17" ht="12.75">
      <c r="A17" s="208"/>
      <c r="B17" s="104"/>
      <c r="C17" s="104"/>
      <c r="D17" s="104"/>
      <c r="E17" s="104"/>
      <c r="F17" s="104"/>
      <c r="G17" s="104"/>
      <c r="H17" s="104"/>
      <c r="I17" s="104"/>
      <c r="J17" s="104"/>
      <c r="K17" s="104"/>
      <c r="L17" s="104"/>
      <c r="M17" s="104"/>
      <c r="O17" s="13"/>
      <c r="P17" s="13"/>
      <c r="Q17" s="13"/>
    </row>
    <row r="18" spans="1:17" ht="12.75">
      <c r="A18" s="228" t="s">
        <v>105</v>
      </c>
      <c r="B18" s="25">
        <v>87534</v>
      </c>
      <c r="C18" s="25">
        <v>42733</v>
      </c>
      <c r="D18" s="25">
        <v>44798</v>
      </c>
      <c r="E18" s="25">
        <v>74025</v>
      </c>
      <c r="F18" s="25">
        <v>35808</v>
      </c>
      <c r="G18" s="25">
        <v>38217</v>
      </c>
      <c r="H18" s="25">
        <v>12697</v>
      </c>
      <c r="I18" s="25">
        <v>6520</v>
      </c>
      <c r="J18" s="25">
        <v>6177</v>
      </c>
      <c r="K18" s="25">
        <v>756</v>
      </c>
      <c r="L18" s="25">
        <v>374</v>
      </c>
      <c r="M18" s="25">
        <v>382</v>
      </c>
      <c r="O18" s="13"/>
      <c r="P18" s="13"/>
      <c r="Q18" s="13"/>
    </row>
    <row r="19" spans="1:17" ht="12.75">
      <c r="A19" s="172"/>
      <c r="B19" s="107"/>
      <c r="C19" s="107"/>
      <c r="D19" s="107"/>
      <c r="E19" s="107"/>
      <c r="F19" s="107"/>
      <c r="G19" s="107"/>
      <c r="H19" s="107"/>
      <c r="I19" s="107"/>
      <c r="J19" s="107"/>
      <c r="K19" s="107"/>
      <c r="L19" s="107"/>
      <c r="M19" s="107"/>
      <c r="O19" s="13"/>
      <c r="P19" s="13"/>
      <c r="Q19" s="13"/>
    </row>
    <row r="20" spans="1:13" ht="12.75">
      <c r="A20" s="148" t="s">
        <v>141</v>
      </c>
      <c r="B20" s="142"/>
      <c r="C20" s="142"/>
      <c r="D20" s="142"/>
      <c r="E20" s="142"/>
      <c r="F20" s="142"/>
      <c r="G20" s="142"/>
      <c r="H20" s="142"/>
      <c r="I20" s="142"/>
      <c r="J20" s="142"/>
      <c r="K20" s="142"/>
      <c r="L20" s="142"/>
      <c r="M20" s="142"/>
    </row>
    <row r="21" spans="1:13" ht="12.75">
      <c r="A21" s="96"/>
      <c r="B21" s="62"/>
      <c r="C21" s="62"/>
      <c r="D21" s="62"/>
      <c r="E21" s="62"/>
      <c r="F21" s="62"/>
      <c r="G21" s="62"/>
      <c r="H21" s="62"/>
      <c r="I21" s="62"/>
      <c r="J21" s="62"/>
      <c r="K21" s="62"/>
      <c r="L21" s="62"/>
      <c r="M21" s="62"/>
    </row>
    <row r="22" spans="1:13" ht="12.75">
      <c r="A22" s="149" t="s">
        <v>287</v>
      </c>
      <c r="B22" s="150"/>
      <c r="C22" s="150"/>
      <c r="D22" s="150"/>
      <c r="E22" s="150"/>
      <c r="F22" s="150"/>
      <c r="G22" s="150"/>
      <c r="H22" s="150"/>
      <c r="I22" s="150"/>
      <c r="J22" s="150"/>
      <c r="K22" s="150"/>
      <c r="L22" s="150"/>
      <c r="M22" s="150"/>
    </row>
    <row r="26" ht="12.75">
      <c r="A26" s="140"/>
    </row>
    <row r="27" ht="12.75">
      <c r="A27" s="139"/>
    </row>
    <row r="28" ht="12.75">
      <c r="A28" s="139"/>
    </row>
    <row r="29" ht="12.75">
      <c r="A29" s="139"/>
    </row>
  </sheetData>
  <mergeCells count="3">
    <mergeCell ref="A5:A6"/>
    <mergeCell ref="A20:M20"/>
    <mergeCell ref="A22:M22"/>
  </mergeCells>
  <printOptions horizontalCentered="1"/>
  <pageMargins left="0.75" right="0" top="1" bottom="1" header="0" footer="0"/>
  <pageSetup fitToHeight="1" fitToWidth="1" orientation="portrait" scale="69" r:id="rId1"/>
</worksheet>
</file>

<file path=xl/worksheets/sheet15.xml><?xml version="1.0" encoding="utf-8"?>
<worksheet xmlns="http://schemas.openxmlformats.org/spreadsheetml/2006/main" xmlns:r="http://schemas.openxmlformats.org/officeDocument/2006/relationships">
  <sheetPr>
    <pageSetUpPr fitToPage="1"/>
  </sheetPr>
  <dimension ref="A1:M28"/>
  <sheetViews>
    <sheetView workbookViewId="0" topLeftCell="A1">
      <selection activeCell="A1" sqref="A1"/>
    </sheetView>
  </sheetViews>
  <sheetFormatPr defaultColWidth="9.33203125" defaultRowHeight="12.75"/>
  <cols>
    <col min="1" max="1" width="35.83203125" style="2" customWidth="1"/>
    <col min="2" max="2" width="10.83203125" style="2" bestFit="1" customWidth="1"/>
    <col min="3" max="3" width="10" style="2" bestFit="1" customWidth="1"/>
    <col min="4" max="4" width="10.5" style="2" bestFit="1" customWidth="1"/>
    <col min="5" max="6" width="10" style="2" bestFit="1" customWidth="1"/>
    <col min="7" max="7" width="10.5" style="2" bestFit="1" customWidth="1"/>
    <col min="8" max="8" width="10" style="2" bestFit="1" customWidth="1"/>
    <col min="9" max="9" width="9.16015625" style="2" bestFit="1" customWidth="1"/>
    <col min="10" max="10" width="10.5" style="2" bestFit="1" customWidth="1"/>
    <col min="11" max="13" width="9.66015625" style="2" bestFit="1" customWidth="1"/>
    <col min="14" max="16" width="9.5" style="2" bestFit="1" customWidth="1"/>
    <col min="17" max="16384" width="9.33203125" style="2" customWidth="1"/>
  </cols>
  <sheetData>
    <row r="1" ht="12.75">
      <c r="A1" s="23"/>
    </row>
    <row r="2" spans="1:10" ht="12.75">
      <c r="A2" s="63" t="s">
        <v>142</v>
      </c>
      <c r="B2" s="1"/>
      <c r="C2" s="1"/>
      <c r="D2" s="1"/>
      <c r="E2" s="1"/>
      <c r="F2" s="1"/>
      <c r="G2" s="1"/>
      <c r="H2" s="1"/>
      <c r="I2" s="1"/>
      <c r="J2" s="1"/>
    </row>
    <row r="3" spans="1:10" ht="12.75">
      <c r="A3" s="64" t="s">
        <v>308</v>
      </c>
      <c r="B3" s="1"/>
      <c r="C3" s="1"/>
      <c r="D3" s="1"/>
      <c r="E3" s="1"/>
      <c r="F3" s="1"/>
      <c r="G3" s="1"/>
      <c r="H3" s="1"/>
      <c r="I3" s="1"/>
      <c r="J3" s="1"/>
    </row>
    <row r="4" spans="1:10" ht="12.75">
      <c r="A4" s="63" t="s">
        <v>284</v>
      </c>
      <c r="B4" s="1"/>
      <c r="C4" s="1"/>
      <c r="D4" s="1"/>
      <c r="E4" s="1"/>
      <c r="F4" s="1"/>
      <c r="G4" s="1"/>
      <c r="H4" s="1"/>
      <c r="I4" s="1"/>
      <c r="J4" s="1"/>
    </row>
    <row r="5" spans="1:10" ht="12.75">
      <c r="A5" s="146" t="s">
        <v>170</v>
      </c>
      <c r="B5" s="65" t="s">
        <v>69</v>
      </c>
      <c r="C5" s="27"/>
      <c r="D5" s="28"/>
      <c r="E5" s="66" t="s">
        <v>31</v>
      </c>
      <c r="F5" s="27"/>
      <c r="G5" s="28"/>
      <c r="H5" s="66" t="s">
        <v>32</v>
      </c>
      <c r="I5" s="27"/>
      <c r="J5" s="28"/>
    </row>
    <row r="6" spans="1:10" ht="12.75">
      <c r="A6" s="206"/>
      <c r="B6" s="160" t="s">
        <v>105</v>
      </c>
      <c r="C6" s="160" t="s">
        <v>126</v>
      </c>
      <c r="D6" s="160" t="s">
        <v>127</v>
      </c>
      <c r="E6" s="160" t="s">
        <v>105</v>
      </c>
      <c r="F6" s="160" t="s">
        <v>126</v>
      </c>
      <c r="G6" s="160" t="s">
        <v>127</v>
      </c>
      <c r="H6" s="160" t="s">
        <v>105</v>
      </c>
      <c r="I6" s="160" t="s">
        <v>126</v>
      </c>
      <c r="J6" s="160" t="s">
        <v>127</v>
      </c>
    </row>
    <row r="7" spans="1:10" ht="12.75">
      <c r="A7" s="26"/>
      <c r="B7" s="229"/>
      <c r="C7" s="229"/>
      <c r="D7" s="229"/>
      <c r="E7" s="229"/>
      <c r="F7" s="229"/>
      <c r="G7" s="229"/>
      <c r="H7" s="229"/>
      <c r="I7" s="229"/>
      <c r="J7" s="229"/>
    </row>
    <row r="8" spans="1:10" ht="12.75">
      <c r="A8" s="208" t="s">
        <v>134</v>
      </c>
      <c r="B8" s="38">
        <v>263.1</v>
      </c>
      <c r="C8" s="38">
        <v>259.2</v>
      </c>
      <c r="D8" s="38">
        <v>266.9</v>
      </c>
      <c r="E8" s="38">
        <v>271.9</v>
      </c>
      <c r="F8" s="38">
        <v>265.8</v>
      </c>
      <c r="G8" s="38">
        <v>277.8</v>
      </c>
      <c r="H8" s="38">
        <v>255</v>
      </c>
      <c r="I8" s="38">
        <v>261.5</v>
      </c>
      <c r="J8" s="162">
        <v>249.1</v>
      </c>
    </row>
    <row r="9" spans="1:10" ht="12.75">
      <c r="A9" s="208" t="s">
        <v>135</v>
      </c>
      <c r="B9" s="38">
        <v>197.3</v>
      </c>
      <c r="C9" s="38">
        <v>206.3</v>
      </c>
      <c r="D9" s="38">
        <v>188.6</v>
      </c>
      <c r="E9" s="38">
        <v>205.4</v>
      </c>
      <c r="F9" s="38">
        <v>213.5</v>
      </c>
      <c r="G9" s="38">
        <v>197.6</v>
      </c>
      <c r="H9" s="38">
        <v>177.9</v>
      </c>
      <c r="I9" s="38">
        <v>193.5</v>
      </c>
      <c r="J9" s="162">
        <v>163.9</v>
      </c>
    </row>
    <row r="10" spans="1:10" ht="12.75">
      <c r="A10" s="208" t="s">
        <v>136</v>
      </c>
      <c r="B10" s="38">
        <v>57.1</v>
      </c>
      <c r="C10" s="38">
        <v>45.9</v>
      </c>
      <c r="D10" s="38">
        <v>67.9</v>
      </c>
      <c r="E10" s="38">
        <v>59.8</v>
      </c>
      <c r="F10" s="38">
        <v>46.9</v>
      </c>
      <c r="G10" s="38">
        <v>72.4</v>
      </c>
      <c r="H10" s="38">
        <v>50</v>
      </c>
      <c r="I10" s="38">
        <v>47.8</v>
      </c>
      <c r="J10" s="162">
        <v>52</v>
      </c>
    </row>
    <row r="11" spans="1:10" ht="12.75">
      <c r="A11" s="210" t="s">
        <v>238</v>
      </c>
      <c r="B11" s="38">
        <v>43.7</v>
      </c>
      <c r="C11" s="38">
        <v>42.9</v>
      </c>
      <c r="D11" s="38">
        <v>44.4</v>
      </c>
      <c r="E11" s="38">
        <v>48.5</v>
      </c>
      <c r="F11" s="38">
        <v>46.9</v>
      </c>
      <c r="G11" s="38">
        <v>50.2</v>
      </c>
      <c r="H11" s="38">
        <v>22.5</v>
      </c>
      <c r="I11" s="38">
        <v>26</v>
      </c>
      <c r="J11" s="162">
        <v>19.3</v>
      </c>
    </row>
    <row r="12" spans="1:10" ht="12.75">
      <c r="A12" s="208" t="s">
        <v>239</v>
      </c>
      <c r="B12" s="38">
        <v>32.3</v>
      </c>
      <c r="C12" s="38">
        <v>41.6</v>
      </c>
      <c r="D12" s="38">
        <v>23.2</v>
      </c>
      <c r="E12" s="38">
        <v>32.2</v>
      </c>
      <c r="F12" s="38">
        <v>40.8</v>
      </c>
      <c r="G12" s="38">
        <v>23.8</v>
      </c>
      <c r="H12" s="38">
        <v>35.7</v>
      </c>
      <c r="I12" s="38">
        <v>51.1</v>
      </c>
      <c r="J12" s="162">
        <v>21.8</v>
      </c>
    </row>
    <row r="13" spans="1:10" ht="12.75">
      <c r="A13" s="208" t="s">
        <v>137</v>
      </c>
      <c r="B13" s="38">
        <v>27.4</v>
      </c>
      <c r="C13" s="38">
        <v>26.2</v>
      </c>
      <c r="D13" s="38">
        <v>28.5</v>
      </c>
      <c r="E13" s="38">
        <v>27.4</v>
      </c>
      <c r="F13" s="38">
        <v>26.5</v>
      </c>
      <c r="G13" s="38">
        <v>28.3</v>
      </c>
      <c r="H13" s="38">
        <v>30.2</v>
      </c>
      <c r="I13" s="38">
        <v>27.7</v>
      </c>
      <c r="J13" s="162">
        <v>32.4</v>
      </c>
    </row>
    <row r="14" spans="1:10" ht="12.75">
      <c r="A14" s="208" t="s">
        <v>171</v>
      </c>
      <c r="B14" s="38">
        <v>20</v>
      </c>
      <c r="C14" s="38">
        <v>18.8</v>
      </c>
      <c r="D14" s="38">
        <v>21.1</v>
      </c>
      <c r="E14" s="38">
        <v>21.2</v>
      </c>
      <c r="F14" s="38">
        <v>19.5</v>
      </c>
      <c r="G14" s="38">
        <v>22.9</v>
      </c>
      <c r="H14" s="38">
        <v>16.5</v>
      </c>
      <c r="I14" s="230" t="s">
        <v>309</v>
      </c>
      <c r="J14" s="162">
        <v>14.6</v>
      </c>
    </row>
    <row r="15" spans="1:10" ht="12.75">
      <c r="A15" s="208" t="s">
        <v>240</v>
      </c>
      <c r="B15" s="38">
        <v>19.4</v>
      </c>
      <c r="C15" s="38">
        <v>11.5</v>
      </c>
      <c r="D15" s="38">
        <v>26.9</v>
      </c>
      <c r="E15" s="38">
        <v>22.1</v>
      </c>
      <c r="F15" s="38">
        <v>13</v>
      </c>
      <c r="G15" s="38">
        <v>30.9</v>
      </c>
      <c r="H15" s="38">
        <v>7.2</v>
      </c>
      <c r="I15" s="230" t="s">
        <v>309</v>
      </c>
      <c r="J15" s="162">
        <v>9.5</v>
      </c>
    </row>
    <row r="16" spans="1:10" ht="12.75">
      <c r="A16" s="55" t="s">
        <v>139</v>
      </c>
      <c r="B16" s="38">
        <v>16</v>
      </c>
      <c r="C16" s="38">
        <v>14.8</v>
      </c>
      <c r="D16" s="38">
        <v>17.1</v>
      </c>
      <c r="E16" s="38">
        <v>15.5</v>
      </c>
      <c r="F16" s="38">
        <v>14.2</v>
      </c>
      <c r="G16" s="38">
        <v>16.7</v>
      </c>
      <c r="H16" s="38">
        <v>21.3</v>
      </c>
      <c r="I16" s="230" t="s">
        <v>309</v>
      </c>
      <c r="J16" s="162">
        <v>21.7</v>
      </c>
    </row>
    <row r="17" spans="1:10" ht="12.75">
      <c r="A17" s="208" t="s">
        <v>138</v>
      </c>
      <c r="B17" s="38">
        <v>10.9</v>
      </c>
      <c r="C17" s="38">
        <v>18</v>
      </c>
      <c r="D17" s="38">
        <v>4</v>
      </c>
      <c r="E17" s="38">
        <v>11.9</v>
      </c>
      <c r="F17" s="38">
        <v>19.5</v>
      </c>
      <c r="G17" s="38">
        <v>4.4</v>
      </c>
      <c r="H17" s="38">
        <v>6.1</v>
      </c>
      <c r="I17" s="38">
        <v>10.4</v>
      </c>
      <c r="J17" s="230" t="s">
        <v>309</v>
      </c>
    </row>
    <row r="18" spans="1:10" ht="12.75">
      <c r="A18" s="163"/>
      <c r="B18" s="3"/>
      <c r="C18" s="3"/>
      <c r="D18" s="3"/>
      <c r="E18" s="3"/>
      <c r="F18" s="3"/>
      <c r="G18" s="3"/>
      <c r="H18" s="3"/>
      <c r="I18" s="3"/>
      <c r="J18" s="18"/>
    </row>
    <row r="19" spans="1:10" ht="12.75">
      <c r="A19" s="228" t="s">
        <v>105</v>
      </c>
      <c r="B19" s="231">
        <v>870.9</v>
      </c>
      <c r="C19" s="231">
        <v>866.1</v>
      </c>
      <c r="D19" s="231">
        <v>875.6</v>
      </c>
      <c r="E19" s="231">
        <v>895.2</v>
      </c>
      <c r="F19" s="231">
        <v>877</v>
      </c>
      <c r="G19" s="231">
        <v>913</v>
      </c>
      <c r="H19" s="231">
        <v>855.1</v>
      </c>
      <c r="I19" s="231">
        <v>925.7</v>
      </c>
      <c r="J19" s="231">
        <v>791.4</v>
      </c>
    </row>
    <row r="20" spans="1:10" ht="12.75">
      <c r="A20" s="169"/>
      <c r="B20" s="170"/>
      <c r="C20" s="170"/>
      <c r="D20" s="170"/>
      <c r="E20" s="170"/>
      <c r="F20" s="170"/>
      <c r="G20" s="170"/>
      <c r="H20" s="170"/>
      <c r="I20" s="170"/>
      <c r="J20" s="170"/>
    </row>
    <row r="21" spans="1:10" ht="14.25">
      <c r="A21" s="156" t="s">
        <v>378</v>
      </c>
      <c r="B21" s="150"/>
      <c r="C21" s="150"/>
      <c r="D21" s="150"/>
      <c r="E21" s="150"/>
      <c r="F21" s="150"/>
      <c r="G21" s="150"/>
      <c r="H21" s="150"/>
      <c r="I21" s="150"/>
      <c r="J21" s="150"/>
    </row>
    <row r="22" spans="1:10" ht="12.75">
      <c r="A22" s="112"/>
      <c r="B22" s="108"/>
      <c r="C22" s="108"/>
      <c r="D22" s="108"/>
      <c r="E22" s="108"/>
      <c r="F22" s="108"/>
      <c r="G22" s="108"/>
      <c r="H22" s="108"/>
      <c r="I22" s="108"/>
      <c r="J22" s="108"/>
    </row>
    <row r="23" spans="1:10" ht="12.75">
      <c r="A23" s="149" t="s">
        <v>287</v>
      </c>
      <c r="B23" s="150"/>
      <c r="C23" s="150"/>
      <c r="D23" s="150"/>
      <c r="E23" s="150"/>
      <c r="F23" s="150"/>
      <c r="G23" s="150"/>
      <c r="H23" s="150"/>
      <c r="I23" s="150"/>
      <c r="J23" s="150"/>
    </row>
    <row r="24" ht="12.75">
      <c r="A24" s="5"/>
    </row>
    <row r="26" spans="2:13" ht="12.75">
      <c r="B26" s="6"/>
      <c r="C26" s="6"/>
      <c r="D26" s="6"/>
      <c r="E26" s="6"/>
      <c r="F26" s="6"/>
      <c r="G26" s="6"/>
      <c r="H26" s="6"/>
      <c r="I26" s="6"/>
      <c r="J26" s="6"/>
      <c r="K26" s="6"/>
      <c r="L26" s="6"/>
      <c r="M26" s="6"/>
    </row>
    <row r="27" spans="2:13" ht="12.75">
      <c r="B27" s="6"/>
      <c r="C27" s="14"/>
      <c r="D27" s="6"/>
      <c r="E27" s="6"/>
      <c r="F27" s="6"/>
      <c r="G27" s="6"/>
      <c r="H27" s="6"/>
      <c r="I27" s="6"/>
      <c r="J27" s="6"/>
      <c r="K27" s="6"/>
      <c r="L27" s="6"/>
      <c r="M27" s="6"/>
    </row>
    <row r="28" spans="2:13" ht="12.75">
      <c r="B28" s="6"/>
      <c r="C28" s="14"/>
      <c r="D28" s="6"/>
      <c r="E28" s="6"/>
      <c r="F28" s="6"/>
      <c r="G28" s="6"/>
      <c r="H28" s="6"/>
      <c r="I28" s="6"/>
      <c r="J28" s="6"/>
      <c r="K28" s="6"/>
      <c r="L28" s="6"/>
      <c r="M28" s="6"/>
    </row>
  </sheetData>
  <mergeCells count="3">
    <mergeCell ref="A5:A6"/>
    <mergeCell ref="A21:J21"/>
    <mergeCell ref="A23:J23"/>
  </mergeCells>
  <printOptions horizontalCentered="1"/>
  <pageMargins left="1" right="0.25" top="1" bottom="1" header="0" footer="0"/>
  <pageSetup fitToHeight="1" fitToWidth="1" orientation="portrait" scale="81" r:id="rId1"/>
</worksheet>
</file>

<file path=xl/worksheets/sheet16.xml><?xml version="1.0" encoding="utf-8"?>
<worksheet xmlns="http://schemas.openxmlformats.org/spreadsheetml/2006/main" xmlns:r="http://schemas.openxmlformats.org/officeDocument/2006/relationships">
  <sheetPr>
    <pageSetUpPr fitToPage="1"/>
  </sheetPr>
  <dimension ref="A1:M23"/>
  <sheetViews>
    <sheetView workbookViewId="0" topLeftCell="A1">
      <selection activeCell="A1" sqref="A1"/>
    </sheetView>
  </sheetViews>
  <sheetFormatPr defaultColWidth="9.33203125" defaultRowHeight="12.75"/>
  <cols>
    <col min="1" max="1" width="35.83203125" style="2" customWidth="1"/>
    <col min="2" max="2" width="9" style="2" bestFit="1" customWidth="1"/>
    <col min="3" max="3" width="11.16015625" style="2" bestFit="1" customWidth="1"/>
    <col min="4" max="4" width="10.33203125" style="2" bestFit="1" customWidth="1"/>
    <col min="5" max="5" width="9" style="2" bestFit="1" customWidth="1"/>
    <col min="6" max="6" width="11.16015625" style="2" bestFit="1" customWidth="1"/>
    <col min="7" max="7" width="10.33203125" style="2" bestFit="1" customWidth="1"/>
    <col min="8" max="9" width="11.16015625" style="2" bestFit="1" customWidth="1"/>
    <col min="10" max="10" width="10.33203125" style="2" bestFit="1" customWidth="1"/>
    <col min="11" max="16384" width="9.33203125" style="2" customWidth="1"/>
  </cols>
  <sheetData>
    <row r="1" ht="12.75">
      <c r="A1" s="23"/>
    </row>
    <row r="2" spans="1:10" ht="12.75">
      <c r="A2" s="63" t="s">
        <v>144</v>
      </c>
      <c r="B2" s="1"/>
      <c r="C2" s="1"/>
      <c r="D2" s="1"/>
      <c r="E2" s="1"/>
      <c r="F2" s="1"/>
      <c r="G2" s="1"/>
      <c r="H2" s="1"/>
      <c r="I2" s="1"/>
      <c r="J2" s="1"/>
    </row>
    <row r="3" spans="1:10" ht="12.75">
      <c r="A3" s="64" t="s">
        <v>182</v>
      </c>
      <c r="B3" s="1"/>
      <c r="C3" s="1"/>
      <c r="D3" s="1"/>
      <c r="E3" s="1"/>
      <c r="F3" s="1"/>
      <c r="G3" s="1"/>
      <c r="H3" s="1"/>
      <c r="I3" s="1"/>
      <c r="J3" s="1"/>
    </row>
    <row r="4" spans="1:10" ht="12.75">
      <c r="A4" s="63" t="s">
        <v>284</v>
      </c>
      <c r="B4" s="1"/>
      <c r="C4" s="1"/>
      <c r="D4" s="1"/>
      <c r="E4" s="1"/>
      <c r="F4" s="1"/>
      <c r="G4" s="1"/>
      <c r="H4" s="1"/>
      <c r="I4" s="1"/>
      <c r="J4" s="1"/>
    </row>
    <row r="5" spans="1:13" ht="12.75">
      <c r="A5" s="146" t="s">
        <v>170</v>
      </c>
      <c r="B5" s="65" t="s">
        <v>69</v>
      </c>
      <c r="C5" s="27"/>
      <c r="D5" s="28"/>
      <c r="E5" s="66" t="s">
        <v>31</v>
      </c>
      <c r="F5" s="27"/>
      <c r="G5" s="28"/>
      <c r="H5" s="66" t="s">
        <v>32</v>
      </c>
      <c r="I5" s="27"/>
      <c r="J5" s="28"/>
      <c r="K5" s="227"/>
      <c r="L5" s="227"/>
      <c r="M5" s="227"/>
    </row>
    <row r="6" spans="1:13" ht="12.75">
      <c r="A6" s="206"/>
      <c r="B6" s="160" t="s">
        <v>105</v>
      </c>
      <c r="C6" s="160" t="s">
        <v>126</v>
      </c>
      <c r="D6" s="160" t="s">
        <v>127</v>
      </c>
      <c r="E6" s="160" t="s">
        <v>105</v>
      </c>
      <c r="F6" s="160" t="s">
        <v>126</v>
      </c>
      <c r="G6" s="160" t="s">
        <v>127</v>
      </c>
      <c r="H6" s="160" t="s">
        <v>105</v>
      </c>
      <c r="I6" s="160" t="s">
        <v>126</v>
      </c>
      <c r="J6" s="160" t="s">
        <v>127</v>
      </c>
      <c r="K6" s="227"/>
      <c r="L6" s="227"/>
      <c r="M6" s="227"/>
    </row>
    <row r="7" spans="1:10" ht="12.75">
      <c r="A7" s="26"/>
      <c r="B7" s="229"/>
      <c r="C7" s="229"/>
      <c r="D7" s="229"/>
      <c r="E7" s="229"/>
      <c r="F7" s="229"/>
      <c r="G7" s="229"/>
      <c r="H7" s="229"/>
      <c r="I7" s="229"/>
      <c r="J7" s="229"/>
    </row>
    <row r="8" spans="1:10" ht="12.75">
      <c r="A8" s="208" t="s">
        <v>134</v>
      </c>
      <c r="B8" s="11">
        <v>263.9</v>
      </c>
      <c r="C8" s="11">
        <v>322.5</v>
      </c>
      <c r="D8" s="11">
        <v>219.4</v>
      </c>
      <c r="E8" s="11">
        <v>252.3</v>
      </c>
      <c r="F8" s="11">
        <v>311.2</v>
      </c>
      <c r="G8" s="11">
        <v>207.8</v>
      </c>
      <c r="H8" s="11">
        <v>365.7</v>
      </c>
      <c r="I8" s="11">
        <v>430.4</v>
      </c>
      <c r="J8" s="11">
        <v>315.3</v>
      </c>
    </row>
    <row r="9" spans="1:10" ht="12.75">
      <c r="A9" s="208" t="s">
        <v>135</v>
      </c>
      <c r="B9" s="11">
        <v>197.6</v>
      </c>
      <c r="C9" s="11">
        <v>241.2</v>
      </c>
      <c r="D9" s="11">
        <v>168.8</v>
      </c>
      <c r="E9" s="11">
        <v>192.5</v>
      </c>
      <c r="F9" s="11">
        <v>233.9</v>
      </c>
      <c r="G9" s="11">
        <v>165.1</v>
      </c>
      <c r="H9" s="11">
        <v>247</v>
      </c>
      <c r="I9" s="11">
        <v>317.8</v>
      </c>
      <c r="J9" s="11">
        <v>201.6</v>
      </c>
    </row>
    <row r="10" spans="1:10" ht="12.75">
      <c r="A10" s="208" t="s">
        <v>136</v>
      </c>
      <c r="B10" s="11">
        <v>57.4</v>
      </c>
      <c r="C10" s="11">
        <v>59.4</v>
      </c>
      <c r="D10" s="11">
        <v>55.2</v>
      </c>
      <c r="E10" s="11">
        <v>55.3</v>
      </c>
      <c r="F10" s="11">
        <v>57.1</v>
      </c>
      <c r="G10" s="11">
        <v>53.5</v>
      </c>
      <c r="H10" s="11">
        <v>72.9</v>
      </c>
      <c r="I10" s="11">
        <v>80.3</v>
      </c>
      <c r="J10" s="11">
        <v>65.9</v>
      </c>
    </row>
    <row r="11" spans="1:10" ht="12.75">
      <c r="A11" s="210" t="s">
        <v>238</v>
      </c>
      <c r="B11" s="11">
        <v>44.1</v>
      </c>
      <c r="C11" s="11">
        <v>54.2</v>
      </c>
      <c r="D11" s="11">
        <v>38.4</v>
      </c>
      <c r="E11" s="11">
        <v>45.4</v>
      </c>
      <c r="F11" s="11">
        <v>55.2</v>
      </c>
      <c r="G11" s="11">
        <v>40.1</v>
      </c>
      <c r="H11" s="11">
        <v>32.1</v>
      </c>
      <c r="I11" s="11">
        <v>45.4</v>
      </c>
      <c r="J11" s="11">
        <v>24.1</v>
      </c>
    </row>
    <row r="12" spans="1:10" ht="12.75">
      <c r="A12" s="208" t="s">
        <v>239</v>
      </c>
      <c r="B12" s="11">
        <v>32.3</v>
      </c>
      <c r="C12" s="11">
        <v>44.6</v>
      </c>
      <c r="D12" s="11">
        <v>21.2</v>
      </c>
      <c r="E12" s="11">
        <v>31.3</v>
      </c>
      <c r="F12" s="11">
        <v>42.9</v>
      </c>
      <c r="G12" s="11">
        <v>20.7</v>
      </c>
      <c r="H12" s="11">
        <v>39.1</v>
      </c>
      <c r="I12" s="11">
        <v>58.5</v>
      </c>
      <c r="J12" s="11">
        <v>23.3</v>
      </c>
    </row>
    <row r="13" spans="1:10" ht="12.75">
      <c r="A13" s="208" t="s">
        <v>137</v>
      </c>
      <c r="B13" s="11">
        <v>27.5</v>
      </c>
      <c r="C13" s="11">
        <v>31.1</v>
      </c>
      <c r="D13" s="11">
        <v>24.8</v>
      </c>
      <c r="E13" s="11">
        <v>25.6</v>
      </c>
      <c r="F13" s="11">
        <v>29.7</v>
      </c>
      <c r="G13" s="11">
        <v>22.7</v>
      </c>
      <c r="H13" s="11">
        <v>42.3</v>
      </c>
      <c r="I13" s="11">
        <v>43.7</v>
      </c>
      <c r="J13" s="11">
        <v>40.7</v>
      </c>
    </row>
    <row r="14" spans="1:10" ht="12.75">
      <c r="A14" s="208" t="s">
        <v>171</v>
      </c>
      <c r="B14" s="11">
        <v>20.1</v>
      </c>
      <c r="C14" s="11">
        <v>25</v>
      </c>
      <c r="D14" s="11">
        <v>17.1</v>
      </c>
      <c r="E14" s="11">
        <v>19.6</v>
      </c>
      <c r="F14" s="11">
        <v>24.2</v>
      </c>
      <c r="G14" s="11">
        <v>16.8</v>
      </c>
      <c r="H14" s="11">
        <v>23.5</v>
      </c>
      <c r="I14" s="11">
        <v>32.6</v>
      </c>
      <c r="J14" s="11">
        <v>18.2</v>
      </c>
    </row>
    <row r="15" spans="1:10" ht="12.75">
      <c r="A15" s="208" t="s">
        <v>240</v>
      </c>
      <c r="B15" s="11">
        <v>19.5</v>
      </c>
      <c r="C15" s="11">
        <v>16.2</v>
      </c>
      <c r="D15" s="11">
        <v>21.1</v>
      </c>
      <c r="E15" s="11">
        <v>20.3</v>
      </c>
      <c r="F15" s="11">
        <v>16.8</v>
      </c>
      <c r="G15" s="11">
        <v>22</v>
      </c>
      <c r="H15" s="11">
        <v>11.7</v>
      </c>
      <c r="I15" s="11">
        <v>10.2</v>
      </c>
      <c r="J15" s="11">
        <v>12.5</v>
      </c>
    </row>
    <row r="16" spans="1:10" ht="12.75">
      <c r="A16" s="55" t="s">
        <v>139</v>
      </c>
      <c r="B16" s="11">
        <v>16.1</v>
      </c>
      <c r="C16" s="11">
        <v>19.1</v>
      </c>
      <c r="D16" s="11">
        <v>14.3</v>
      </c>
      <c r="E16" s="11">
        <v>14.4</v>
      </c>
      <c r="F16" s="11">
        <v>17.3</v>
      </c>
      <c r="G16" s="11">
        <v>12.7</v>
      </c>
      <c r="H16" s="11">
        <v>30.4</v>
      </c>
      <c r="I16" s="11">
        <v>36.4</v>
      </c>
      <c r="J16" s="11">
        <v>26.9</v>
      </c>
    </row>
    <row r="17" spans="1:10" ht="12.75">
      <c r="A17" s="208" t="s">
        <v>138</v>
      </c>
      <c r="B17" s="11">
        <v>10.9</v>
      </c>
      <c r="C17" s="11">
        <v>18.5</v>
      </c>
      <c r="D17" s="11">
        <v>4</v>
      </c>
      <c r="E17" s="11">
        <v>11.7</v>
      </c>
      <c r="F17" s="11">
        <v>19.7</v>
      </c>
      <c r="G17" s="11">
        <v>4.3</v>
      </c>
      <c r="H17" s="11">
        <v>6.3</v>
      </c>
      <c r="I17" s="11">
        <v>10.8</v>
      </c>
      <c r="J17" s="37" t="s">
        <v>309</v>
      </c>
    </row>
    <row r="18" spans="1:10" ht="12.75">
      <c r="A18" s="163"/>
      <c r="B18" s="11"/>
      <c r="C18" s="11"/>
      <c r="D18" s="11"/>
      <c r="E18" s="11"/>
      <c r="F18" s="11"/>
      <c r="G18" s="11"/>
      <c r="H18" s="11"/>
      <c r="I18" s="11"/>
      <c r="J18" s="11"/>
    </row>
    <row r="19" spans="1:10" ht="12.75">
      <c r="A19" s="228" t="s">
        <v>105</v>
      </c>
      <c r="B19" s="119">
        <v>873.7</v>
      </c>
      <c r="C19" s="119">
        <v>1043.5</v>
      </c>
      <c r="D19" s="119">
        <v>745.1</v>
      </c>
      <c r="E19" s="119">
        <v>837.5</v>
      </c>
      <c r="F19" s="119">
        <v>1001.1</v>
      </c>
      <c r="G19" s="119">
        <v>714.4</v>
      </c>
      <c r="H19" s="119">
        <v>1156.6</v>
      </c>
      <c r="I19" s="119">
        <v>1407.7</v>
      </c>
      <c r="J19" s="119">
        <v>968.8</v>
      </c>
    </row>
    <row r="20" spans="1:10" ht="12.75">
      <c r="A20" s="169"/>
      <c r="B20" s="221"/>
      <c r="C20" s="221"/>
      <c r="D20" s="221"/>
      <c r="E20" s="221"/>
      <c r="F20" s="221"/>
      <c r="G20" s="221"/>
      <c r="H20" s="221"/>
      <c r="I20" s="221"/>
      <c r="J20" s="221"/>
    </row>
    <row r="21" spans="1:10" ht="12.75">
      <c r="A21" s="152" t="s">
        <v>231</v>
      </c>
      <c r="B21" s="157"/>
      <c r="C21" s="157"/>
      <c r="D21" s="157"/>
      <c r="E21" s="157"/>
      <c r="F21" s="157"/>
      <c r="G21" s="157"/>
      <c r="H21" s="157"/>
      <c r="I21" s="157"/>
      <c r="J21" s="157"/>
    </row>
    <row r="22" spans="1:10" ht="12.75">
      <c r="A22" s="41"/>
      <c r="B22" s="113"/>
      <c r="C22" s="113"/>
      <c r="D22" s="113"/>
      <c r="E22" s="113"/>
      <c r="F22" s="113"/>
      <c r="G22" s="113"/>
      <c r="H22" s="113"/>
      <c r="I22" s="113"/>
      <c r="J22" s="113"/>
    </row>
    <row r="23" spans="1:10" ht="12.75">
      <c r="A23" s="149" t="s">
        <v>287</v>
      </c>
      <c r="B23" s="150"/>
      <c r="C23" s="150"/>
      <c r="D23" s="150"/>
      <c r="E23" s="150"/>
      <c r="F23" s="150"/>
      <c r="G23" s="150"/>
      <c r="H23" s="150"/>
      <c r="I23" s="150"/>
      <c r="J23" s="150"/>
    </row>
  </sheetData>
  <mergeCells count="3">
    <mergeCell ref="A5:A6"/>
    <mergeCell ref="A21:J21"/>
    <mergeCell ref="A23:J23"/>
  </mergeCells>
  <printOptions/>
  <pageMargins left="1" right="0.25" top="1" bottom="1" header="0" footer="0"/>
  <pageSetup fitToHeight="1" fitToWidth="1" orientation="portrait" scale="79" r:id="rId1"/>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workbookViewId="0" topLeftCell="A1">
      <selection activeCell="A1" sqref="A1"/>
    </sheetView>
  </sheetViews>
  <sheetFormatPr defaultColWidth="9.33203125" defaultRowHeight="12.75"/>
  <cols>
    <col min="1" max="1" width="16.83203125" style="2" customWidth="1"/>
    <col min="2" max="2" width="69.66015625" style="2" customWidth="1"/>
    <col min="3" max="3" width="12.83203125" style="2" customWidth="1"/>
    <col min="4" max="4" width="11.83203125" style="2" customWidth="1"/>
    <col min="5" max="5" width="10.83203125" style="2" customWidth="1"/>
    <col min="6" max="16384" width="9.33203125" style="2" customWidth="1"/>
  </cols>
  <sheetData>
    <row r="1" ht="12.75">
      <c r="A1" s="23"/>
    </row>
    <row r="2" spans="1:5" ht="12.75">
      <c r="A2" s="63" t="s">
        <v>145</v>
      </c>
      <c r="B2" s="1"/>
      <c r="C2" s="1"/>
      <c r="D2" s="1"/>
      <c r="E2" s="1"/>
    </row>
    <row r="3" spans="1:5" ht="12.75">
      <c r="A3" s="64" t="s">
        <v>146</v>
      </c>
      <c r="B3" s="1"/>
      <c r="C3" s="1"/>
      <c r="D3" s="1"/>
      <c r="E3" s="1"/>
    </row>
    <row r="4" spans="1:5" ht="12.75">
      <c r="A4" s="63" t="s">
        <v>284</v>
      </c>
      <c r="B4" s="1"/>
      <c r="C4" s="1"/>
      <c r="D4" s="1"/>
      <c r="E4" s="1"/>
    </row>
    <row r="5" spans="1:5" ht="12.75">
      <c r="A5" s="69" t="s">
        <v>175</v>
      </c>
      <c r="B5" s="177" t="s">
        <v>225</v>
      </c>
      <c r="C5" s="177" t="s">
        <v>71</v>
      </c>
      <c r="D5" s="177" t="s">
        <v>72</v>
      </c>
      <c r="E5" s="85"/>
    </row>
    <row r="6" spans="1:5" ht="12.75">
      <c r="A6" s="146" t="s">
        <v>57</v>
      </c>
      <c r="B6" s="232" t="s">
        <v>256</v>
      </c>
      <c r="C6" s="4">
        <v>26447</v>
      </c>
      <c r="D6" s="38">
        <v>263.1</v>
      </c>
      <c r="E6" s="170"/>
    </row>
    <row r="7" spans="1:5" ht="12.75">
      <c r="A7" s="233"/>
      <c r="B7" s="232" t="s">
        <v>147</v>
      </c>
      <c r="C7" s="4">
        <v>19831</v>
      </c>
      <c r="D7" s="38">
        <v>197.3</v>
      </c>
      <c r="E7" s="170"/>
    </row>
    <row r="8" spans="1:5" ht="12.75">
      <c r="A8" s="233"/>
      <c r="B8" s="232" t="s">
        <v>148</v>
      </c>
      <c r="C8" s="4">
        <v>5740</v>
      </c>
      <c r="D8" s="38">
        <v>57.1</v>
      </c>
      <c r="E8" s="170"/>
    </row>
    <row r="9" spans="1:5" ht="12.75">
      <c r="A9" s="233"/>
      <c r="B9" s="232" t="s">
        <v>244</v>
      </c>
      <c r="C9" s="4">
        <v>4389</v>
      </c>
      <c r="D9" s="38">
        <v>43.7</v>
      </c>
      <c r="E9" s="170"/>
    </row>
    <row r="10" spans="1:5" ht="12.75">
      <c r="A10" s="233"/>
      <c r="B10" s="232" t="s">
        <v>267</v>
      </c>
      <c r="C10" s="4">
        <v>3242</v>
      </c>
      <c r="D10" s="38">
        <v>32.3</v>
      </c>
      <c r="E10" s="170"/>
    </row>
    <row r="11" spans="1:5" ht="12.75">
      <c r="A11" s="206"/>
      <c r="B11" s="234" t="s">
        <v>149</v>
      </c>
      <c r="C11" s="217">
        <v>87534</v>
      </c>
      <c r="D11" s="165">
        <v>870.9</v>
      </c>
      <c r="E11" s="170"/>
    </row>
    <row r="12" spans="1:5" ht="12.75">
      <c r="A12" s="146" t="s">
        <v>150</v>
      </c>
      <c r="B12" s="232" t="s">
        <v>258</v>
      </c>
      <c r="C12" s="4">
        <v>567</v>
      </c>
      <c r="D12" s="38">
        <v>422.6</v>
      </c>
      <c r="E12" s="170"/>
    </row>
    <row r="13" spans="1:5" ht="12.75">
      <c r="A13" s="233"/>
      <c r="B13" s="232" t="s">
        <v>241</v>
      </c>
      <c r="C13" s="4">
        <v>186</v>
      </c>
      <c r="D13" s="38">
        <v>138.6</v>
      </c>
      <c r="E13" s="170"/>
    </row>
    <row r="14" spans="1:5" ht="12.75">
      <c r="A14" s="233"/>
      <c r="B14" s="232" t="s">
        <v>330</v>
      </c>
      <c r="C14" s="4">
        <v>85</v>
      </c>
      <c r="D14" s="38">
        <v>63.4</v>
      </c>
      <c r="E14" s="170"/>
    </row>
    <row r="15" spans="1:5" ht="12.75">
      <c r="A15" s="233"/>
      <c r="B15" s="232" t="s">
        <v>279</v>
      </c>
      <c r="C15" s="4">
        <v>72</v>
      </c>
      <c r="D15" s="38">
        <v>53.7</v>
      </c>
      <c r="E15" s="170"/>
    </row>
    <row r="16" spans="1:5" ht="12.75">
      <c r="A16" s="233"/>
      <c r="B16" s="232" t="s">
        <v>329</v>
      </c>
      <c r="C16" s="4">
        <v>13</v>
      </c>
      <c r="D16" s="38">
        <v>9.7</v>
      </c>
      <c r="E16" s="170"/>
    </row>
    <row r="17" spans="1:5" ht="12.75">
      <c r="A17" s="206"/>
      <c r="B17" s="234" t="s">
        <v>149</v>
      </c>
      <c r="C17" s="217">
        <v>1054</v>
      </c>
      <c r="D17" s="167">
        <v>785.7</v>
      </c>
      <c r="E17" s="170"/>
    </row>
    <row r="18" spans="1:5" ht="12.75">
      <c r="A18" s="146" t="s">
        <v>151</v>
      </c>
      <c r="B18" s="232" t="s">
        <v>269</v>
      </c>
      <c r="C18" s="4">
        <v>49</v>
      </c>
      <c r="D18" s="38">
        <v>9.3</v>
      </c>
      <c r="E18" s="170"/>
    </row>
    <row r="19" spans="1:5" ht="12.75">
      <c r="A19" s="233"/>
      <c r="B19" s="232" t="s">
        <v>241</v>
      </c>
      <c r="C19" s="4">
        <v>17</v>
      </c>
      <c r="D19" s="38">
        <v>3.2</v>
      </c>
      <c r="E19" s="170"/>
    </row>
    <row r="20" spans="1:5" ht="12.75">
      <c r="A20" s="233"/>
      <c r="B20" s="232" t="s">
        <v>268</v>
      </c>
      <c r="C20" s="4">
        <v>15</v>
      </c>
      <c r="D20" s="38">
        <v>2.8</v>
      </c>
      <c r="E20" s="170"/>
    </row>
    <row r="21" spans="1:5" ht="12.75">
      <c r="A21" s="233"/>
      <c r="B21" s="232" t="s">
        <v>152</v>
      </c>
      <c r="C21" s="4">
        <v>11</v>
      </c>
      <c r="D21" s="38">
        <v>2.1</v>
      </c>
      <c r="E21" s="170"/>
    </row>
    <row r="22" spans="1:5" ht="25.5">
      <c r="A22" s="233"/>
      <c r="B22" s="235" t="s">
        <v>331</v>
      </c>
      <c r="C22" s="212">
        <v>7</v>
      </c>
      <c r="D22" s="236">
        <v>1.3</v>
      </c>
      <c r="E22" s="170"/>
    </row>
    <row r="23" spans="1:5" ht="12.75">
      <c r="A23" s="206"/>
      <c r="B23" s="234" t="s">
        <v>149</v>
      </c>
      <c r="C23" s="217">
        <v>151</v>
      </c>
      <c r="D23" s="165">
        <v>28.5</v>
      </c>
      <c r="E23" s="170"/>
    </row>
    <row r="24" spans="1:5" ht="12.75">
      <c r="A24" s="146" t="s">
        <v>153</v>
      </c>
      <c r="B24" s="232" t="s">
        <v>269</v>
      </c>
      <c r="C24" s="4">
        <v>107</v>
      </c>
      <c r="D24" s="38">
        <v>7.3</v>
      </c>
      <c r="E24" s="170"/>
    </row>
    <row r="25" spans="1:5" ht="12.75">
      <c r="A25" s="233"/>
      <c r="B25" s="232" t="s">
        <v>147</v>
      </c>
      <c r="C25" s="4">
        <v>39</v>
      </c>
      <c r="D25" s="38">
        <v>2.7</v>
      </c>
      <c r="E25" s="170"/>
    </row>
    <row r="26" spans="1:5" ht="12.75">
      <c r="A26" s="233"/>
      <c r="B26" s="232" t="s">
        <v>268</v>
      </c>
      <c r="C26" s="4">
        <v>14</v>
      </c>
      <c r="D26" s="38">
        <v>1</v>
      </c>
      <c r="E26" s="170"/>
    </row>
    <row r="27" spans="1:5" ht="12.75">
      <c r="A27" s="233"/>
      <c r="B27" s="235" t="s">
        <v>342</v>
      </c>
      <c r="C27" s="212">
        <v>12</v>
      </c>
      <c r="D27" s="236">
        <v>0.8</v>
      </c>
      <c r="E27" s="170"/>
    </row>
    <row r="28" spans="1:5" ht="12.75">
      <c r="A28" s="206"/>
      <c r="B28" s="234" t="s">
        <v>149</v>
      </c>
      <c r="C28" s="217">
        <v>280</v>
      </c>
      <c r="D28" s="165">
        <v>19.1</v>
      </c>
      <c r="E28" s="170"/>
    </row>
    <row r="29" spans="1:5" ht="12.75">
      <c r="A29" s="146" t="s">
        <v>154</v>
      </c>
      <c r="B29" s="232" t="s">
        <v>269</v>
      </c>
      <c r="C29" s="4">
        <v>418</v>
      </c>
      <c r="D29" s="38">
        <v>29.6</v>
      </c>
      <c r="E29" s="170"/>
    </row>
    <row r="30" spans="1:5" ht="12.75">
      <c r="A30" s="233"/>
      <c r="B30" s="232" t="s">
        <v>272</v>
      </c>
      <c r="C30" s="4">
        <v>184</v>
      </c>
      <c r="D30" s="38">
        <v>13</v>
      </c>
      <c r="E30" s="170"/>
    </row>
    <row r="31" spans="1:5" ht="12.75">
      <c r="A31" s="233"/>
      <c r="B31" s="232" t="s">
        <v>273</v>
      </c>
      <c r="C31" s="4">
        <v>137</v>
      </c>
      <c r="D31" s="38">
        <v>9.7</v>
      </c>
      <c r="E31" s="170"/>
    </row>
    <row r="32" spans="1:5" ht="12.75">
      <c r="A32" s="233"/>
      <c r="B32" s="232" t="s">
        <v>152</v>
      </c>
      <c r="C32" s="4">
        <v>65</v>
      </c>
      <c r="D32" s="38">
        <v>4.6</v>
      </c>
      <c r="E32" s="170"/>
    </row>
    <row r="33" spans="1:5" ht="12.75">
      <c r="A33" s="233"/>
      <c r="B33" s="232" t="s">
        <v>246</v>
      </c>
      <c r="C33" s="4">
        <v>31</v>
      </c>
      <c r="D33" s="38">
        <v>2.2</v>
      </c>
      <c r="E33" s="170"/>
    </row>
    <row r="34" spans="1:5" ht="12.75">
      <c r="A34" s="206"/>
      <c r="B34" s="234" t="s">
        <v>149</v>
      </c>
      <c r="C34" s="217">
        <v>1064</v>
      </c>
      <c r="D34" s="165">
        <v>75.4</v>
      </c>
      <c r="E34" s="170"/>
    </row>
    <row r="35" spans="1:5" ht="12.75">
      <c r="A35" s="146" t="s">
        <v>155</v>
      </c>
      <c r="B35" s="232" t="s">
        <v>269</v>
      </c>
      <c r="C35" s="4">
        <v>332</v>
      </c>
      <c r="D35" s="38">
        <v>25</v>
      </c>
      <c r="E35" s="170"/>
    </row>
    <row r="36" spans="1:5" ht="12.75">
      <c r="A36" s="233"/>
      <c r="B36" s="232" t="s">
        <v>272</v>
      </c>
      <c r="C36" s="4">
        <v>209</v>
      </c>
      <c r="D36" s="38">
        <v>15.7</v>
      </c>
      <c r="E36" s="170"/>
    </row>
    <row r="37" spans="1:5" ht="12.75">
      <c r="A37" s="233"/>
      <c r="B37" s="232" t="s">
        <v>273</v>
      </c>
      <c r="C37" s="4">
        <v>180</v>
      </c>
      <c r="D37" s="38">
        <v>13.5</v>
      </c>
      <c r="E37" s="170"/>
    </row>
    <row r="38" spans="1:5" ht="12.75">
      <c r="A38" s="233"/>
      <c r="B38" s="232" t="s">
        <v>152</v>
      </c>
      <c r="C38" s="4">
        <v>161</v>
      </c>
      <c r="D38" s="38">
        <v>12.1</v>
      </c>
      <c r="E38" s="170"/>
    </row>
    <row r="39" spans="1:5" ht="12.75">
      <c r="A39" s="233"/>
      <c r="B39" s="232" t="s">
        <v>246</v>
      </c>
      <c r="C39" s="4">
        <v>107</v>
      </c>
      <c r="D39" s="38">
        <v>8</v>
      </c>
      <c r="E39" s="170"/>
    </row>
    <row r="40" spans="1:5" ht="12.75">
      <c r="A40" s="206"/>
      <c r="B40" s="234" t="s">
        <v>149</v>
      </c>
      <c r="C40" s="217">
        <v>1459</v>
      </c>
      <c r="D40" s="165">
        <v>109.8</v>
      </c>
      <c r="E40" s="170"/>
    </row>
    <row r="41" spans="1:5" ht="12.75">
      <c r="A41" s="146" t="s">
        <v>157</v>
      </c>
      <c r="B41" s="232" t="s">
        <v>156</v>
      </c>
      <c r="C41" s="4">
        <v>1285</v>
      </c>
      <c r="D41" s="38">
        <v>55</v>
      </c>
      <c r="E41" s="170"/>
    </row>
    <row r="42" spans="1:5" ht="12.75">
      <c r="A42" s="233"/>
      <c r="B42" s="232" t="s">
        <v>253</v>
      </c>
      <c r="C42" s="4">
        <v>1160</v>
      </c>
      <c r="D42" s="38">
        <v>49.7</v>
      </c>
      <c r="E42" s="170"/>
    </row>
    <row r="43" spans="1:5" ht="12.75">
      <c r="A43" s="233"/>
      <c r="B43" s="232" t="s">
        <v>266</v>
      </c>
      <c r="C43" s="4">
        <v>714</v>
      </c>
      <c r="D43" s="38">
        <v>30.6</v>
      </c>
      <c r="E43" s="170"/>
    </row>
    <row r="44" spans="1:5" ht="12.75">
      <c r="A44" s="233"/>
      <c r="B44" s="232" t="s">
        <v>274</v>
      </c>
      <c r="C44" s="4">
        <v>390</v>
      </c>
      <c r="D44" s="38">
        <v>16.7</v>
      </c>
      <c r="E44" s="170"/>
    </row>
    <row r="45" spans="1:5" ht="12.75">
      <c r="A45" s="233"/>
      <c r="B45" s="232" t="s">
        <v>252</v>
      </c>
      <c r="C45" s="4">
        <v>259</v>
      </c>
      <c r="D45" s="38">
        <v>11.1</v>
      </c>
      <c r="E45" s="170"/>
    </row>
    <row r="46" spans="1:5" ht="12.75">
      <c r="A46" s="206"/>
      <c r="B46" s="234" t="s">
        <v>149</v>
      </c>
      <c r="C46" s="217">
        <v>6019</v>
      </c>
      <c r="D46" s="165">
        <v>257.8</v>
      </c>
      <c r="E46" s="170"/>
    </row>
    <row r="47" spans="1:5" ht="12.75">
      <c r="A47" s="146" t="s">
        <v>158</v>
      </c>
      <c r="B47" s="232" t="s">
        <v>156</v>
      </c>
      <c r="C47" s="4">
        <v>4483</v>
      </c>
      <c r="D47" s="38">
        <v>277.8</v>
      </c>
      <c r="E47" s="170"/>
    </row>
    <row r="48" spans="1:5" ht="12.75">
      <c r="A48" s="233"/>
      <c r="B48" s="232" t="s">
        <v>253</v>
      </c>
      <c r="C48" s="4">
        <v>3331</v>
      </c>
      <c r="D48" s="38">
        <v>206.4</v>
      </c>
      <c r="E48" s="170"/>
    </row>
    <row r="49" spans="1:5" ht="12.75">
      <c r="A49" s="233"/>
      <c r="B49" s="232" t="s">
        <v>323</v>
      </c>
      <c r="C49" s="4">
        <v>490</v>
      </c>
      <c r="D49" s="38">
        <v>30.4</v>
      </c>
      <c r="E49" s="170"/>
    </row>
    <row r="50" spans="1:5" ht="12.75">
      <c r="A50" s="233"/>
      <c r="B50" s="232" t="s">
        <v>164</v>
      </c>
      <c r="C50" s="4">
        <v>482</v>
      </c>
      <c r="D50" s="38">
        <v>29.9</v>
      </c>
      <c r="E50" s="170"/>
    </row>
    <row r="51" spans="1:5" ht="12.75">
      <c r="A51" s="233"/>
      <c r="B51" s="232" t="s">
        <v>332</v>
      </c>
      <c r="C51" s="4">
        <v>479</v>
      </c>
      <c r="D51" s="38">
        <v>29.7</v>
      </c>
      <c r="E51" s="170"/>
    </row>
    <row r="52" spans="1:5" ht="12.75">
      <c r="A52" s="206"/>
      <c r="B52" s="234" t="s">
        <v>149</v>
      </c>
      <c r="C52" s="217">
        <v>12754</v>
      </c>
      <c r="D52" s="165">
        <v>790.2</v>
      </c>
      <c r="E52" s="170"/>
    </row>
    <row r="53" spans="1:5" ht="12.75">
      <c r="A53" s="237" t="s">
        <v>159</v>
      </c>
      <c r="B53" s="232" t="s">
        <v>256</v>
      </c>
      <c r="C53" s="4">
        <v>21786</v>
      </c>
      <c r="D53" s="11">
        <v>1768.5</v>
      </c>
      <c r="E53" s="221"/>
    </row>
    <row r="54" spans="1:5" ht="12.75">
      <c r="A54" s="233"/>
      <c r="B54" s="232" t="s">
        <v>147</v>
      </c>
      <c r="C54" s="4">
        <v>13785</v>
      </c>
      <c r="D54" s="11">
        <v>1119</v>
      </c>
      <c r="E54" s="221"/>
    </row>
    <row r="55" spans="1:5" ht="12.75">
      <c r="A55" s="233"/>
      <c r="B55" s="232" t="s">
        <v>148</v>
      </c>
      <c r="C55" s="4">
        <v>5021</v>
      </c>
      <c r="D55" s="11">
        <v>407.6</v>
      </c>
      <c r="E55" s="221"/>
    </row>
    <row r="56" spans="1:5" ht="12.75">
      <c r="A56" s="233"/>
      <c r="B56" s="232" t="s">
        <v>244</v>
      </c>
      <c r="C56" s="4">
        <v>3797</v>
      </c>
      <c r="D56" s="11">
        <v>308.2</v>
      </c>
      <c r="E56" s="221"/>
    </row>
    <row r="57" spans="1:5" ht="12.75">
      <c r="A57" s="233"/>
      <c r="B57" s="232" t="s">
        <v>254</v>
      </c>
      <c r="C57" s="4">
        <v>2068</v>
      </c>
      <c r="D57" s="11">
        <v>167.9</v>
      </c>
      <c r="E57" s="221"/>
    </row>
    <row r="58" spans="1:5" ht="12.75">
      <c r="A58" s="206"/>
      <c r="B58" s="234" t="s">
        <v>149</v>
      </c>
      <c r="C58" s="217">
        <v>64752</v>
      </c>
      <c r="D58" s="218">
        <v>5256.2</v>
      </c>
      <c r="E58" s="221"/>
    </row>
    <row r="59" spans="1:5" ht="12.75">
      <c r="A59" s="62"/>
      <c r="B59" s="169"/>
      <c r="C59" s="17"/>
      <c r="D59" s="221"/>
      <c r="E59" s="221"/>
    </row>
    <row r="60" spans="1:4" ht="75.75" customHeight="1">
      <c r="A60" s="152" t="s">
        <v>328</v>
      </c>
      <c r="B60" s="157"/>
      <c r="C60" s="157"/>
      <c r="D60" s="157"/>
    </row>
    <row r="61" spans="1:4" ht="12.75">
      <c r="A61" s="41"/>
      <c r="B61" s="113"/>
      <c r="C61" s="113"/>
      <c r="D61" s="113"/>
    </row>
    <row r="62" spans="1:4" ht="28.5" customHeight="1">
      <c r="A62" s="152" t="s">
        <v>232</v>
      </c>
      <c r="B62" s="157"/>
      <c r="C62" s="157"/>
      <c r="D62" s="157"/>
    </row>
    <row r="63" spans="1:4" ht="12.75">
      <c r="A63" s="41"/>
      <c r="B63" s="113"/>
      <c r="C63" s="113"/>
      <c r="D63" s="113"/>
    </row>
    <row r="64" spans="1:4" ht="12.75">
      <c r="A64" s="149" t="s">
        <v>287</v>
      </c>
      <c r="B64" s="156"/>
      <c r="C64" s="156"/>
      <c r="D64" s="156"/>
    </row>
    <row r="65" ht="12.75">
      <c r="A65" s="5"/>
    </row>
  </sheetData>
  <mergeCells count="12">
    <mergeCell ref="A24:A28"/>
    <mergeCell ref="A18:A23"/>
    <mergeCell ref="A6:A11"/>
    <mergeCell ref="A12:A17"/>
    <mergeCell ref="A47:A52"/>
    <mergeCell ref="A41:A46"/>
    <mergeCell ref="A35:A40"/>
    <mergeCell ref="A29:A34"/>
    <mergeCell ref="A64:D64"/>
    <mergeCell ref="A62:D62"/>
    <mergeCell ref="A53:A58"/>
    <mergeCell ref="A60:D60"/>
  </mergeCells>
  <printOptions horizontalCentered="1"/>
  <pageMargins left="0.75" right="0.75" top="0.25" bottom="0" header="0" footer="0"/>
  <pageSetup fitToHeight="1" fitToWidth="1" orientation="portrait" scale="71" r:id="rId1"/>
</worksheet>
</file>

<file path=xl/worksheets/sheet18.xml><?xml version="1.0" encoding="utf-8"?>
<worksheet xmlns="http://schemas.openxmlformats.org/spreadsheetml/2006/main" xmlns:r="http://schemas.openxmlformats.org/officeDocument/2006/relationships">
  <sheetPr>
    <pageSetUpPr fitToPage="1"/>
  </sheetPr>
  <dimension ref="A1:F65"/>
  <sheetViews>
    <sheetView workbookViewId="0" topLeftCell="A1">
      <selection activeCell="A1" sqref="A1"/>
    </sheetView>
  </sheetViews>
  <sheetFormatPr defaultColWidth="9.33203125" defaultRowHeight="12.75"/>
  <cols>
    <col min="1" max="1" width="18.16015625" style="2" customWidth="1"/>
    <col min="2" max="2" width="69.66015625" style="2" customWidth="1"/>
    <col min="3" max="3" width="12.83203125" style="2" customWidth="1"/>
    <col min="4" max="4" width="12.66015625" style="2" customWidth="1"/>
    <col min="5" max="5" width="10.83203125" style="2" customWidth="1"/>
    <col min="6" max="16384" width="9.33203125" style="2" customWidth="1"/>
  </cols>
  <sheetData>
    <row r="1" ht="12.75">
      <c r="A1" s="23"/>
    </row>
    <row r="2" spans="1:5" ht="12.75">
      <c r="A2" s="63" t="s">
        <v>160</v>
      </c>
      <c r="B2" s="1"/>
      <c r="C2" s="1"/>
      <c r="D2" s="1"/>
      <c r="E2" s="1"/>
    </row>
    <row r="3" spans="1:5" ht="12.75">
      <c r="A3" s="64" t="s">
        <v>146</v>
      </c>
      <c r="B3" s="1"/>
      <c r="C3" s="1"/>
      <c r="D3" s="1"/>
      <c r="E3" s="1"/>
    </row>
    <row r="4" spans="1:5" ht="12.75">
      <c r="A4" s="63" t="s">
        <v>290</v>
      </c>
      <c r="B4" s="1"/>
      <c r="C4" s="1"/>
      <c r="D4" s="1"/>
      <c r="E4" s="1"/>
    </row>
    <row r="5" spans="1:5" ht="12.75">
      <c r="A5" s="69" t="s">
        <v>175</v>
      </c>
      <c r="B5" s="177" t="s">
        <v>225</v>
      </c>
      <c r="C5" s="177" t="s">
        <v>71</v>
      </c>
      <c r="D5" s="177" t="s">
        <v>72</v>
      </c>
      <c r="E5" s="85"/>
    </row>
    <row r="6" spans="1:6" ht="12.75">
      <c r="A6" s="146" t="s">
        <v>57</v>
      </c>
      <c r="B6" s="232" t="s">
        <v>256</v>
      </c>
      <c r="C6" s="4">
        <v>10855</v>
      </c>
      <c r="D6" s="11">
        <v>265.8</v>
      </c>
      <c r="E6" s="221"/>
      <c r="F6" s="14"/>
    </row>
    <row r="7" spans="1:6" ht="12.75">
      <c r="A7" s="233"/>
      <c r="B7" s="232" t="s">
        <v>147</v>
      </c>
      <c r="C7" s="4">
        <v>8717</v>
      </c>
      <c r="D7" s="11">
        <v>213.5</v>
      </c>
      <c r="E7" s="221"/>
      <c r="F7" s="14"/>
    </row>
    <row r="8" spans="1:6" ht="12.75">
      <c r="A8" s="233"/>
      <c r="B8" s="232" t="s">
        <v>148</v>
      </c>
      <c r="C8" s="4">
        <v>1914</v>
      </c>
      <c r="D8" s="11">
        <v>46.9</v>
      </c>
      <c r="E8" s="221"/>
      <c r="F8" s="14"/>
    </row>
    <row r="9" spans="1:6" ht="12.75">
      <c r="A9" s="233"/>
      <c r="B9" s="232" t="s">
        <v>244</v>
      </c>
      <c r="C9" s="4">
        <v>1914</v>
      </c>
      <c r="D9" s="11">
        <v>46.9</v>
      </c>
      <c r="E9" s="221"/>
      <c r="F9" s="14"/>
    </row>
    <row r="10" spans="1:6" ht="12.75">
      <c r="A10" s="233"/>
      <c r="B10" s="232" t="s">
        <v>267</v>
      </c>
      <c r="C10" s="4">
        <v>1666</v>
      </c>
      <c r="D10" s="11">
        <v>40.8</v>
      </c>
      <c r="E10" s="221"/>
      <c r="F10" s="227"/>
    </row>
    <row r="11" spans="1:6" ht="12.75">
      <c r="A11" s="206"/>
      <c r="B11" s="234" t="s">
        <v>149</v>
      </c>
      <c r="C11" s="217">
        <v>35808</v>
      </c>
      <c r="D11" s="218">
        <v>877</v>
      </c>
      <c r="E11" s="221"/>
      <c r="F11" s="227"/>
    </row>
    <row r="12" spans="1:6" ht="12.75">
      <c r="A12" s="146" t="s">
        <v>150</v>
      </c>
      <c r="B12" s="232" t="s">
        <v>258</v>
      </c>
      <c r="C12" s="4">
        <v>152</v>
      </c>
      <c r="D12" s="11">
        <v>283.8</v>
      </c>
      <c r="E12" s="221"/>
      <c r="F12" s="227"/>
    </row>
    <row r="13" spans="1:6" ht="12.75">
      <c r="A13" s="233"/>
      <c r="B13" s="232" t="s">
        <v>241</v>
      </c>
      <c r="C13" s="4">
        <v>77</v>
      </c>
      <c r="D13" s="11">
        <v>143.8</v>
      </c>
      <c r="E13" s="221"/>
      <c r="F13" s="227"/>
    </row>
    <row r="14" spans="1:6" ht="12.75">
      <c r="A14" s="233"/>
      <c r="B14" s="232" t="s">
        <v>330</v>
      </c>
      <c r="C14" s="4">
        <v>28</v>
      </c>
      <c r="D14" s="11">
        <v>52.3</v>
      </c>
      <c r="E14" s="221"/>
      <c r="F14" s="227"/>
    </row>
    <row r="15" spans="1:6" ht="12.75">
      <c r="A15" s="233"/>
      <c r="B15" s="232" t="s">
        <v>279</v>
      </c>
      <c r="C15" s="4">
        <v>21</v>
      </c>
      <c r="D15" s="11">
        <v>39.2</v>
      </c>
      <c r="E15" s="221"/>
      <c r="F15" s="227"/>
    </row>
    <row r="16" spans="1:6" ht="12.75">
      <c r="A16" s="233"/>
      <c r="B16" s="232" t="s">
        <v>333</v>
      </c>
      <c r="C16" s="4">
        <v>6</v>
      </c>
      <c r="D16" s="11">
        <v>11.2</v>
      </c>
      <c r="E16" s="221"/>
      <c r="F16" s="227"/>
    </row>
    <row r="17" spans="1:5" ht="12.75">
      <c r="A17" s="206"/>
      <c r="B17" s="234" t="s">
        <v>149</v>
      </c>
      <c r="C17" s="217">
        <v>335</v>
      </c>
      <c r="D17" s="218">
        <v>625.5</v>
      </c>
      <c r="E17" s="221"/>
    </row>
    <row r="18" spans="1:5" ht="12.75">
      <c r="A18" s="146" t="s">
        <v>151</v>
      </c>
      <c r="B18" s="232" t="s">
        <v>269</v>
      </c>
      <c r="C18" s="4">
        <v>19</v>
      </c>
      <c r="D18" s="11">
        <v>9</v>
      </c>
      <c r="E18" s="221"/>
    </row>
    <row r="19" spans="1:5" ht="12.75">
      <c r="A19" s="233"/>
      <c r="B19" s="232" t="s">
        <v>241</v>
      </c>
      <c r="C19" s="4">
        <v>7</v>
      </c>
      <c r="D19" s="11">
        <v>3.3</v>
      </c>
      <c r="E19" s="221"/>
    </row>
    <row r="20" spans="1:5" ht="12.75">
      <c r="A20" s="233"/>
      <c r="B20" s="232" t="s">
        <v>268</v>
      </c>
      <c r="C20" s="4">
        <v>6</v>
      </c>
      <c r="D20" s="11">
        <v>2.9</v>
      </c>
      <c r="E20" s="221"/>
    </row>
    <row r="21" spans="1:5" ht="12.75">
      <c r="A21" s="233"/>
      <c r="B21" s="235" t="s">
        <v>152</v>
      </c>
      <c r="C21" s="4">
        <v>4</v>
      </c>
      <c r="D21" s="37" t="s">
        <v>309</v>
      </c>
      <c r="E21" s="221"/>
    </row>
    <row r="22" spans="1:5" ht="12.75">
      <c r="A22" s="233"/>
      <c r="B22" s="235" t="s">
        <v>246</v>
      </c>
      <c r="C22" s="4">
        <v>3</v>
      </c>
      <c r="D22" s="37" t="s">
        <v>309</v>
      </c>
      <c r="E22" s="221"/>
    </row>
    <row r="23" spans="1:5" ht="12.75">
      <c r="A23" s="206"/>
      <c r="B23" s="234" t="s">
        <v>149</v>
      </c>
      <c r="C23" s="217">
        <v>56</v>
      </c>
      <c r="D23" s="218">
        <v>26.6</v>
      </c>
      <c r="E23" s="221"/>
    </row>
    <row r="24" spans="1:6" ht="12.75">
      <c r="A24" s="146" t="s">
        <v>153</v>
      </c>
      <c r="B24" s="232" t="s">
        <v>269</v>
      </c>
      <c r="C24" s="4">
        <v>54</v>
      </c>
      <c r="D24" s="11">
        <v>9.3</v>
      </c>
      <c r="E24" s="221"/>
      <c r="F24" s="14"/>
    </row>
    <row r="25" spans="1:6" ht="12.75">
      <c r="A25" s="233"/>
      <c r="B25" s="232" t="s">
        <v>147</v>
      </c>
      <c r="C25" s="4">
        <v>16</v>
      </c>
      <c r="D25" s="11">
        <v>2.7</v>
      </c>
      <c r="E25" s="221"/>
      <c r="F25" s="14"/>
    </row>
    <row r="26" spans="1:6" ht="12.75">
      <c r="A26" s="233"/>
      <c r="B26" s="232" t="s">
        <v>273</v>
      </c>
      <c r="C26" s="4">
        <v>8</v>
      </c>
      <c r="D26" s="11">
        <v>1.4</v>
      </c>
      <c r="E26" s="221"/>
      <c r="F26" s="14"/>
    </row>
    <row r="27" spans="1:6" ht="12.75">
      <c r="A27" s="233"/>
      <c r="B27" s="235" t="s">
        <v>250</v>
      </c>
      <c r="C27" s="4">
        <v>7</v>
      </c>
      <c r="D27" s="11">
        <v>1.2</v>
      </c>
      <c r="E27" s="221"/>
      <c r="F27" s="14"/>
    </row>
    <row r="28" spans="1:6" ht="12.75">
      <c r="A28" s="233"/>
      <c r="B28" s="235" t="s">
        <v>334</v>
      </c>
      <c r="C28" s="212">
        <v>2</v>
      </c>
      <c r="D28" s="37" t="s">
        <v>309</v>
      </c>
      <c r="E28" s="221"/>
      <c r="F28" s="14"/>
    </row>
    <row r="29" spans="1:6" ht="12.75">
      <c r="A29" s="206"/>
      <c r="B29" s="234" t="s">
        <v>149</v>
      </c>
      <c r="C29" s="217">
        <v>116</v>
      </c>
      <c r="D29" s="218">
        <v>19.9</v>
      </c>
      <c r="E29" s="221"/>
      <c r="F29" s="227"/>
    </row>
    <row r="30" spans="1:5" ht="12.75">
      <c r="A30" s="146" t="s">
        <v>154</v>
      </c>
      <c r="B30" s="232" t="s">
        <v>269</v>
      </c>
      <c r="C30" s="4">
        <v>263</v>
      </c>
      <c r="D30" s="11">
        <v>45.2</v>
      </c>
      <c r="E30" s="221"/>
    </row>
    <row r="31" spans="1:5" ht="12.75">
      <c r="A31" s="233"/>
      <c r="B31" s="232" t="s">
        <v>276</v>
      </c>
      <c r="C31" s="4">
        <v>99</v>
      </c>
      <c r="D31" s="11">
        <v>17</v>
      </c>
      <c r="E31" s="221"/>
    </row>
    <row r="32" spans="1:5" ht="12.75">
      <c r="A32" s="233"/>
      <c r="B32" s="232" t="s">
        <v>162</v>
      </c>
      <c r="C32" s="4">
        <v>33</v>
      </c>
      <c r="D32" s="11">
        <v>5.7</v>
      </c>
      <c r="E32" s="221"/>
    </row>
    <row r="33" spans="1:5" ht="12.75">
      <c r="A33" s="233"/>
      <c r="B33" s="232" t="s">
        <v>248</v>
      </c>
      <c r="C33" s="4">
        <v>25</v>
      </c>
      <c r="D33" s="11">
        <v>4.3</v>
      </c>
      <c r="E33" s="221"/>
    </row>
    <row r="34" spans="1:5" ht="12.75">
      <c r="A34" s="233"/>
      <c r="B34" s="232" t="s">
        <v>246</v>
      </c>
      <c r="C34" s="4">
        <v>12</v>
      </c>
      <c r="D34" s="11">
        <v>2.1</v>
      </c>
      <c r="E34" s="221"/>
    </row>
    <row r="35" spans="1:5" ht="12.75">
      <c r="A35" s="206"/>
      <c r="B35" s="234" t="s">
        <v>149</v>
      </c>
      <c r="C35" s="217">
        <v>542</v>
      </c>
      <c r="D35" s="218">
        <v>93.2</v>
      </c>
      <c r="E35" s="221"/>
    </row>
    <row r="36" spans="1:5" ht="12.75">
      <c r="A36" s="146" t="s">
        <v>155</v>
      </c>
      <c r="B36" s="232" t="s">
        <v>269</v>
      </c>
      <c r="C36" s="4">
        <v>196</v>
      </c>
      <c r="D36" s="11">
        <v>36.7</v>
      </c>
      <c r="E36" s="221"/>
    </row>
    <row r="37" spans="1:5" ht="12.75">
      <c r="A37" s="233"/>
      <c r="B37" s="232" t="s">
        <v>276</v>
      </c>
      <c r="C37" s="4">
        <v>111</v>
      </c>
      <c r="D37" s="11">
        <v>20.8</v>
      </c>
      <c r="E37" s="221"/>
    </row>
    <row r="38" spans="1:5" ht="12.75">
      <c r="A38" s="233"/>
      <c r="B38" s="232" t="s">
        <v>162</v>
      </c>
      <c r="C38" s="4">
        <v>62</v>
      </c>
      <c r="D38" s="11">
        <v>11.6</v>
      </c>
      <c r="E38" s="221"/>
    </row>
    <row r="39" spans="1:5" ht="12.75">
      <c r="A39" s="233"/>
      <c r="B39" s="232" t="s">
        <v>250</v>
      </c>
      <c r="C39" s="4">
        <v>45</v>
      </c>
      <c r="D39" s="11">
        <v>8.4</v>
      </c>
      <c r="E39" s="221"/>
    </row>
    <row r="40" spans="1:5" ht="12.75">
      <c r="A40" s="233"/>
      <c r="B40" s="232" t="s">
        <v>275</v>
      </c>
      <c r="C40" s="4">
        <v>30</v>
      </c>
      <c r="D40" s="11">
        <v>5.6</v>
      </c>
      <c r="E40" s="221"/>
    </row>
    <row r="41" spans="1:5" ht="12.75">
      <c r="A41" s="206"/>
      <c r="B41" s="234" t="s">
        <v>149</v>
      </c>
      <c r="C41" s="217">
        <v>638</v>
      </c>
      <c r="D41" s="218">
        <v>119.5</v>
      </c>
      <c r="E41" s="221"/>
    </row>
    <row r="42" spans="1:6" ht="12.75">
      <c r="A42" s="146" t="s">
        <v>157</v>
      </c>
      <c r="B42" s="232" t="s">
        <v>256</v>
      </c>
      <c r="C42" s="4">
        <v>603</v>
      </c>
      <c r="D42" s="11">
        <v>61.5</v>
      </c>
      <c r="E42" s="221"/>
      <c r="F42" s="14"/>
    </row>
    <row r="43" spans="1:6" ht="12.75">
      <c r="A43" s="233"/>
      <c r="B43" s="232" t="s">
        <v>147</v>
      </c>
      <c r="C43" s="4">
        <v>485</v>
      </c>
      <c r="D43" s="11">
        <v>49.5</v>
      </c>
      <c r="E43" s="221"/>
      <c r="F43" s="14"/>
    </row>
    <row r="44" spans="1:6" ht="12.75">
      <c r="A44" s="233"/>
      <c r="B44" s="232" t="s">
        <v>266</v>
      </c>
      <c r="C44" s="4">
        <v>409</v>
      </c>
      <c r="D44" s="11">
        <v>41.7</v>
      </c>
      <c r="E44" s="221"/>
      <c r="F44" s="14"/>
    </row>
    <row r="45" spans="1:5" ht="12.75">
      <c r="A45" s="233"/>
      <c r="B45" s="232" t="s">
        <v>274</v>
      </c>
      <c r="C45" s="4">
        <v>284</v>
      </c>
      <c r="D45" s="11">
        <v>29</v>
      </c>
      <c r="E45" s="221"/>
    </row>
    <row r="46" spans="1:5" ht="12.75">
      <c r="A46" s="233"/>
      <c r="B46" s="232" t="s">
        <v>252</v>
      </c>
      <c r="C46" s="4">
        <v>140</v>
      </c>
      <c r="D46" s="11">
        <v>14.3</v>
      </c>
      <c r="E46" s="221"/>
    </row>
    <row r="47" spans="1:5" ht="12.75">
      <c r="A47" s="206"/>
      <c r="B47" s="234" t="s">
        <v>149</v>
      </c>
      <c r="C47" s="217">
        <v>2796</v>
      </c>
      <c r="D47" s="218">
        <v>285.1</v>
      </c>
      <c r="E47" s="221"/>
    </row>
    <row r="48" spans="1:5" ht="12.75">
      <c r="A48" s="146" t="s">
        <v>158</v>
      </c>
      <c r="B48" s="232" t="s">
        <v>156</v>
      </c>
      <c r="C48" s="4">
        <v>1978</v>
      </c>
      <c r="D48" s="11">
        <v>288.5</v>
      </c>
      <c r="E48" s="221"/>
    </row>
    <row r="49" spans="1:5" ht="12.75">
      <c r="A49" s="233"/>
      <c r="B49" s="232" t="s">
        <v>253</v>
      </c>
      <c r="C49" s="4">
        <v>1704</v>
      </c>
      <c r="D49" s="11">
        <v>248.6</v>
      </c>
      <c r="E49" s="221"/>
    </row>
    <row r="50" spans="1:5" ht="12.75">
      <c r="A50" s="233"/>
      <c r="B50" s="232" t="s">
        <v>266</v>
      </c>
      <c r="C50" s="4">
        <v>228</v>
      </c>
      <c r="D50" s="11">
        <v>33.3</v>
      </c>
      <c r="E50" s="221"/>
    </row>
    <row r="51" spans="1:5" ht="12.75">
      <c r="A51" s="233"/>
      <c r="B51" s="232" t="s">
        <v>257</v>
      </c>
      <c r="C51" s="4">
        <v>215</v>
      </c>
      <c r="D51" s="11">
        <v>31.4</v>
      </c>
      <c r="E51" s="221"/>
    </row>
    <row r="52" spans="1:5" ht="25.5">
      <c r="A52" s="233"/>
      <c r="B52" s="235" t="s">
        <v>335</v>
      </c>
      <c r="C52" s="212">
        <v>199</v>
      </c>
      <c r="D52" s="238">
        <v>29</v>
      </c>
      <c r="E52" s="221"/>
    </row>
    <row r="53" spans="1:5" ht="12.75">
      <c r="A53" s="206"/>
      <c r="B53" s="234" t="s">
        <v>149</v>
      </c>
      <c r="C53" s="217">
        <v>5902</v>
      </c>
      <c r="D53" s="218">
        <v>860.9</v>
      </c>
      <c r="E53" s="221"/>
    </row>
    <row r="54" spans="1:5" ht="12.75">
      <c r="A54" s="146" t="s">
        <v>159</v>
      </c>
      <c r="B54" s="232" t="s">
        <v>256</v>
      </c>
      <c r="C54" s="4">
        <v>8477</v>
      </c>
      <c r="D54" s="11">
        <v>1861.9</v>
      </c>
      <c r="E54" s="221"/>
    </row>
    <row r="55" spans="1:5" ht="12.75">
      <c r="A55" s="233"/>
      <c r="B55" s="232" t="s">
        <v>147</v>
      </c>
      <c r="C55" s="4">
        <v>6137</v>
      </c>
      <c r="D55" s="11">
        <v>1347.9</v>
      </c>
      <c r="E55" s="221"/>
    </row>
    <row r="56" spans="1:5" ht="12.75">
      <c r="A56" s="233"/>
      <c r="B56" s="232" t="s">
        <v>243</v>
      </c>
      <c r="C56" s="4">
        <v>1683</v>
      </c>
      <c r="D56" s="11">
        <v>369.7</v>
      </c>
      <c r="E56" s="221"/>
    </row>
    <row r="57" spans="1:5" ht="12.75">
      <c r="A57" s="233"/>
      <c r="B57" s="232" t="s">
        <v>164</v>
      </c>
      <c r="C57" s="4">
        <v>1642</v>
      </c>
      <c r="D57" s="11">
        <v>360.6</v>
      </c>
      <c r="E57" s="221"/>
    </row>
    <row r="58" spans="1:5" ht="12.75">
      <c r="A58" s="233"/>
      <c r="B58" s="232" t="s">
        <v>254</v>
      </c>
      <c r="C58" s="4">
        <v>784</v>
      </c>
      <c r="D58" s="11">
        <v>172.2</v>
      </c>
      <c r="E58" s="221"/>
    </row>
    <row r="59" spans="1:5" ht="12.75">
      <c r="A59" s="206"/>
      <c r="B59" s="234" t="s">
        <v>149</v>
      </c>
      <c r="C59" s="217">
        <v>25422</v>
      </c>
      <c r="D59" s="218">
        <v>5583.7</v>
      </c>
      <c r="E59" s="221"/>
    </row>
    <row r="60" spans="1:5" ht="12.75">
      <c r="A60" s="62"/>
      <c r="B60" s="169"/>
      <c r="C60" s="17"/>
      <c r="D60" s="221"/>
      <c r="E60" s="221"/>
    </row>
    <row r="61" spans="1:4" ht="76.5" customHeight="1">
      <c r="A61" s="152" t="s">
        <v>327</v>
      </c>
      <c r="B61" s="157"/>
      <c r="C61" s="157"/>
      <c r="D61" s="157"/>
    </row>
    <row r="62" spans="1:4" ht="12.75">
      <c r="A62" s="41"/>
      <c r="B62" s="113"/>
      <c r="C62" s="113"/>
      <c r="D62" s="113"/>
    </row>
    <row r="63" spans="1:4" ht="30" customHeight="1">
      <c r="A63" s="152" t="s">
        <v>232</v>
      </c>
      <c r="B63" s="157"/>
      <c r="C63" s="157"/>
      <c r="D63" s="157"/>
    </row>
    <row r="64" spans="1:4" ht="12.75">
      <c r="A64" s="41"/>
      <c r="B64" s="113"/>
      <c r="C64" s="113"/>
      <c r="D64" s="113"/>
    </row>
    <row r="65" spans="1:4" ht="12.75">
      <c r="A65" s="149" t="s">
        <v>287</v>
      </c>
      <c r="B65" s="156"/>
      <c r="C65" s="156"/>
      <c r="D65" s="156"/>
    </row>
  </sheetData>
  <mergeCells count="12">
    <mergeCell ref="A65:D65"/>
    <mergeCell ref="A6:A11"/>
    <mergeCell ref="A12:A17"/>
    <mergeCell ref="A18:A23"/>
    <mergeCell ref="A24:A29"/>
    <mergeCell ref="A30:A35"/>
    <mergeCell ref="A36:A41"/>
    <mergeCell ref="A42:A47"/>
    <mergeCell ref="A48:A53"/>
    <mergeCell ref="A54:A59"/>
    <mergeCell ref="A61:D61"/>
    <mergeCell ref="A63:D63"/>
  </mergeCells>
  <printOptions horizontalCentered="1"/>
  <pageMargins left="0.5" right="0.5" top="0.25" bottom="0" header="0" footer="0"/>
  <pageSetup fitToHeight="1" fitToWidth="1" orientation="portrait" scale="73" r:id="rId1"/>
</worksheet>
</file>

<file path=xl/worksheets/sheet19.xml><?xml version="1.0" encoding="utf-8"?>
<worksheet xmlns="http://schemas.openxmlformats.org/spreadsheetml/2006/main" xmlns:r="http://schemas.openxmlformats.org/officeDocument/2006/relationships">
  <sheetPr>
    <pageSetUpPr fitToPage="1"/>
  </sheetPr>
  <dimension ref="A1:F63"/>
  <sheetViews>
    <sheetView workbookViewId="0" topLeftCell="A1">
      <selection activeCell="A1" sqref="A1"/>
    </sheetView>
  </sheetViews>
  <sheetFormatPr defaultColWidth="9.33203125" defaultRowHeight="12.75"/>
  <cols>
    <col min="1" max="1" width="18.16015625" style="2" customWidth="1"/>
    <col min="2" max="2" width="71" style="2" customWidth="1"/>
    <col min="3" max="3" width="12.83203125" style="2" customWidth="1"/>
    <col min="4" max="4" width="13.5" style="2" customWidth="1"/>
    <col min="5" max="5" width="10.83203125" style="2" customWidth="1"/>
    <col min="6" max="16384" width="9.33203125" style="2" customWidth="1"/>
  </cols>
  <sheetData>
    <row r="1" ht="12.75">
      <c r="A1" s="23"/>
    </row>
    <row r="2" spans="1:5" ht="12.75">
      <c r="A2" s="63" t="s">
        <v>163</v>
      </c>
      <c r="B2" s="1"/>
      <c r="C2" s="1"/>
      <c r="D2" s="1"/>
      <c r="E2" s="1"/>
    </row>
    <row r="3" spans="1:5" ht="12.75">
      <c r="A3" s="64" t="s">
        <v>146</v>
      </c>
      <c r="B3" s="1"/>
      <c r="C3" s="1"/>
      <c r="D3" s="1"/>
      <c r="E3" s="1"/>
    </row>
    <row r="4" spans="1:5" ht="12.75">
      <c r="A4" s="63" t="s">
        <v>289</v>
      </c>
      <c r="B4" s="1"/>
      <c r="C4" s="1"/>
      <c r="D4" s="1"/>
      <c r="E4" s="1"/>
    </row>
    <row r="5" spans="1:5" ht="12.75">
      <c r="A5" s="69" t="s">
        <v>175</v>
      </c>
      <c r="B5" s="177" t="s">
        <v>225</v>
      </c>
      <c r="C5" s="177" t="s">
        <v>71</v>
      </c>
      <c r="D5" s="177" t="s">
        <v>72</v>
      </c>
      <c r="E5" s="85"/>
    </row>
    <row r="6" spans="1:6" ht="12.75">
      <c r="A6" s="146" t="s">
        <v>57</v>
      </c>
      <c r="B6" s="232" t="s">
        <v>256</v>
      </c>
      <c r="C6" s="4">
        <v>1842</v>
      </c>
      <c r="D6" s="11">
        <v>261.5</v>
      </c>
      <c r="E6" s="221"/>
      <c r="F6" s="14"/>
    </row>
    <row r="7" spans="1:6" ht="12.75">
      <c r="A7" s="233"/>
      <c r="B7" s="232" t="s">
        <v>147</v>
      </c>
      <c r="C7" s="4">
        <v>1363</v>
      </c>
      <c r="D7" s="11">
        <v>193.5</v>
      </c>
      <c r="E7" s="221"/>
      <c r="F7" s="14"/>
    </row>
    <row r="8" spans="1:6" ht="12.75">
      <c r="A8" s="233"/>
      <c r="B8" s="232" t="s">
        <v>268</v>
      </c>
      <c r="C8" s="4">
        <v>397</v>
      </c>
      <c r="D8" s="11">
        <v>56.4</v>
      </c>
      <c r="E8" s="221"/>
      <c r="F8" s="14"/>
    </row>
    <row r="9" spans="1:6" ht="12.75">
      <c r="A9" s="233"/>
      <c r="B9" s="232" t="s">
        <v>279</v>
      </c>
      <c r="C9" s="4">
        <v>360</v>
      </c>
      <c r="D9" s="11">
        <v>51.1</v>
      </c>
      <c r="E9" s="221"/>
      <c r="F9" s="14"/>
    </row>
    <row r="10" spans="1:6" ht="12.75">
      <c r="A10" s="233"/>
      <c r="B10" s="232" t="s">
        <v>161</v>
      </c>
      <c r="C10" s="4">
        <v>337</v>
      </c>
      <c r="D10" s="11">
        <v>47.8</v>
      </c>
      <c r="E10" s="221"/>
      <c r="F10" s="14"/>
    </row>
    <row r="11" spans="1:6" ht="12.75">
      <c r="A11" s="206"/>
      <c r="B11" s="234" t="s">
        <v>149</v>
      </c>
      <c r="C11" s="217">
        <v>6520</v>
      </c>
      <c r="D11" s="218">
        <v>925.7</v>
      </c>
      <c r="E11" s="221"/>
      <c r="F11" s="227"/>
    </row>
    <row r="12" spans="1:6" ht="12.75">
      <c r="A12" s="146" t="s">
        <v>150</v>
      </c>
      <c r="B12" s="232" t="s">
        <v>258</v>
      </c>
      <c r="C12" s="4">
        <v>134</v>
      </c>
      <c r="D12" s="11">
        <v>1019.9</v>
      </c>
      <c r="E12" s="221"/>
      <c r="F12" s="227"/>
    </row>
    <row r="13" spans="1:6" ht="12.75">
      <c r="A13" s="233"/>
      <c r="B13" s="232" t="s">
        <v>241</v>
      </c>
      <c r="C13" s="4">
        <v>19</v>
      </c>
      <c r="D13" s="11">
        <v>144.6</v>
      </c>
      <c r="E13" s="221"/>
      <c r="F13" s="227"/>
    </row>
    <row r="14" spans="1:6" ht="12.75">
      <c r="A14" s="233"/>
      <c r="B14" s="232" t="s">
        <v>330</v>
      </c>
      <c r="C14" s="4">
        <v>17</v>
      </c>
      <c r="D14" s="11">
        <v>129.4</v>
      </c>
      <c r="E14" s="221"/>
      <c r="F14" s="227"/>
    </row>
    <row r="15" spans="1:6" ht="12.75">
      <c r="A15" s="233"/>
      <c r="B15" s="232" t="s">
        <v>279</v>
      </c>
      <c r="C15" s="4">
        <v>16</v>
      </c>
      <c r="D15" s="11">
        <v>121.8</v>
      </c>
      <c r="E15" s="221"/>
      <c r="F15" s="227"/>
    </row>
    <row r="16" spans="1:6" ht="12.75">
      <c r="A16" s="233"/>
      <c r="B16" s="232" t="s">
        <v>246</v>
      </c>
      <c r="C16" s="4">
        <v>4</v>
      </c>
      <c r="D16" s="37" t="s">
        <v>309</v>
      </c>
      <c r="E16" s="221"/>
      <c r="F16" s="227"/>
    </row>
    <row r="17" spans="1:5" ht="12.75">
      <c r="A17" s="206"/>
      <c r="B17" s="234" t="s">
        <v>149</v>
      </c>
      <c r="C17" s="217">
        <v>219</v>
      </c>
      <c r="D17" s="39">
        <v>1666.9</v>
      </c>
      <c r="E17" s="221"/>
    </row>
    <row r="18" spans="1:5" ht="12.75">
      <c r="A18" s="146" t="s">
        <v>151</v>
      </c>
      <c r="B18" s="232" t="s">
        <v>269</v>
      </c>
      <c r="C18" s="4">
        <v>14</v>
      </c>
      <c r="D18" s="239">
        <v>27.5</v>
      </c>
      <c r="E18" s="221"/>
    </row>
    <row r="19" spans="1:5" ht="12.75">
      <c r="A19" s="233"/>
      <c r="B19" s="232" t="s">
        <v>241</v>
      </c>
      <c r="C19" s="4">
        <v>6</v>
      </c>
      <c r="D19" s="24">
        <v>11.8</v>
      </c>
      <c r="E19" s="221"/>
    </row>
    <row r="20" spans="1:5" ht="12.75">
      <c r="A20" s="233"/>
      <c r="B20" s="232" t="s">
        <v>268</v>
      </c>
      <c r="C20" s="4">
        <v>3</v>
      </c>
      <c r="D20" s="37" t="s">
        <v>309</v>
      </c>
      <c r="E20" s="221"/>
    </row>
    <row r="21" spans="1:5" ht="25.5">
      <c r="A21" s="233"/>
      <c r="B21" s="235" t="s">
        <v>336</v>
      </c>
      <c r="C21" s="212">
        <v>2</v>
      </c>
      <c r="D21" s="37" t="s">
        <v>309</v>
      </c>
      <c r="E21" s="221"/>
    </row>
    <row r="22" spans="1:5" ht="12.75">
      <c r="A22" s="206"/>
      <c r="B22" s="234" t="s">
        <v>149</v>
      </c>
      <c r="C22" s="217">
        <v>38</v>
      </c>
      <c r="D22" s="218">
        <v>74.7</v>
      </c>
      <c r="E22" s="221"/>
    </row>
    <row r="23" spans="1:6" ht="12.75">
      <c r="A23" s="146" t="s">
        <v>153</v>
      </c>
      <c r="B23" s="232" t="s">
        <v>269</v>
      </c>
      <c r="C23" s="4">
        <v>27</v>
      </c>
      <c r="D23" s="11">
        <v>18.5</v>
      </c>
      <c r="E23" s="221"/>
      <c r="F23" s="14"/>
    </row>
    <row r="24" spans="1:6" ht="12.75">
      <c r="A24" s="233"/>
      <c r="B24" s="232" t="s">
        <v>337</v>
      </c>
      <c r="C24" s="4">
        <v>5</v>
      </c>
      <c r="D24" s="37" t="s">
        <v>309</v>
      </c>
      <c r="E24" s="221"/>
      <c r="F24" s="14"/>
    </row>
    <row r="25" spans="1:6" ht="12.75">
      <c r="A25" s="233"/>
      <c r="B25" s="232" t="s">
        <v>244</v>
      </c>
      <c r="C25" s="4">
        <v>4</v>
      </c>
      <c r="D25" s="37" t="s">
        <v>309</v>
      </c>
      <c r="E25" s="221"/>
      <c r="F25" s="14"/>
    </row>
    <row r="26" spans="1:6" ht="12.75">
      <c r="A26" s="233"/>
      <c r="B26" s="235" t="s">
        <v>338</v>
      </c>
      <c r="C26" s="4">
        <v>3</v>
      </c>
      <c r="D26" s="37" t="s">
        <v>309</v>
      </c>
      <c r="E26" s="221"/>
      <c r="F26" s="227"/>
    </row>
    <row r="27" spans="1:6" ht="12.75">
      <c r="A27" s="206"/>
      <c r="B27" s="234" t="s">
        <v>149</v>
      </c>
      <c r="C27" s="217">
        <v>62</v>
      </c>
      <c r="D27" s="218">
        <v>42.5</v>
      </c>
      <c r="E27" s="221"/>
      <c r="F27" s="227"/>
    </row>
    <row r="28" spans="1:5" ht="12.75">
      <c r="A28" s="146" t="s">
        <v>154</v>
      </c>
      <c r="B28" s="232" t="s">
        <v>270</v>
      </c>
      <c r="C28" s="4">
        <v>126</v>
      </c>
      <c r="D28" s="11">
        <v>112.2</v>
      </c>
      <c r="E28" s="221"/>
    </row>
    <row r="29" spans="1:5" ht="12.75">
      <c r="A29" s="233"/>
      <c r="B29" s="232" t="s">
        <v>271</v>
      </c>
      <c r="C29" s="4">
        <v>43</v>
      </c>
      <c r="D29" s="11">
        <v>38.3</v>
      </c>
      <c r="E29" s="221"/>
    </row>
    <row r="30" spans="1:5" ht="12.75">
      <c r="A30" s="233"/>
      <c r="B30" s="232" t="s">
        <v>273</v>
      </c>
      <c r="C30" s="4">
        <v>15</v>
      </c>
      <c r="D30" s="11">
        <v>13.4</v>
      </c>
      <c r="E30" s="221"/>
    </row>
    <row r="31" spans="1:5" ht="12.75">
      <c r="A31" s="233"/>
      <c r="B31" s="232" t="s">
        <v>250</v>
      </c>
      <c r="C31" s="4">
        <v>8</v>
      </c>
      <c r="D31" s="11">
        <v>7.1</v>
      </c>
      <c r="E31" s="221"/>
    </row>
    <row r="32" spans="1:5" ht="12.75">
      <c r="A32" s="233"/>
      <c r="B32" s="232" t="s">
        <v>277</v>
      </c>
      <c r="C32" s="4">
        <v>4</v>
      </c>
      <c r="D32" s="37" t="s">
        <v>309</v>
      </c>
      <c r="E32" s="221"/>
    </row>
    <row r="33" spans="1:5" ht="12.75">
      <c r="A33" s="206"/>
      <c r="B33" s="234" t="s">
        <v>149</v>
      </c>
      <c r="C33" s="217">
        <v>220</v>
      </c>
      <c r="D33" s="218">
        <v>195.9</v>
      </c>
      <c r="E33" s="221"/>
    </row>
    <row r="34" spans="1:5" ht="12.75">
      <c r="A34" s="146" t="s">
        <v>155</v>
      </c>
      <c r="B34" s="232" t="s">
        <v>270</v>
      </c>
      <c r="C34" s="4">
        <v>136</v>
      </c>
      <c r="D34" s="11">
        <v>131.8</v>
      </c>
      <c r="E34" s="221"/>
    </row>
    <row r="35" spans="1:5" ht="12.75">
      <c r="A35" s="233"/>
      <c r="B35" s="232" t="s">
        <v>271</v>
      </c>
      <c r="C35" s="4">
        <v>56</v>
      </c>
      <c r="D35" s="11">
        <v>54.3</v>
      </c>
      <c r="E35" s="221"/>
    </row>
    <row r="36" spans="1:5" ht="12.75">
      <c r="A36" s="233"/>
      <c r="B36" s="232" t="s">
        <v>249</v>
      </c>
      <c r="C36" s="4">
        <v>30</v>
      </c>
      <c r="D36" s="11">
        <v>29.1</v>
      </c>
      <c r="E36" s="221"/>
    </row>
    <row r="37" spans="1:5" ht="12.75">
      <c r="A37" s="233"/>
      <c r="B37" s="232" t="s">
        <v>274</v>
      </c>
      <c r="C37" s="4">
        <v>26</v>
      </c>
      <c r="D37" s="11">
        <v>25.2</v>
      </c>
      <c r="E37" s="221"/>
    </row>
    <row r="38" spans="1:5" ht="12.75">
      <c r="A38" s="233"/>
      <c r="B38" s="232" t="s">
        <v>278</v>
      </c>
      <c r="C38" s="4">
        <v>20</v>
      </c>
      <c r="D38" s="11">
        <v>19.4</v>
      </c>
      <c r="E38" s="221"/>
    </row>
    <row r="39" spans="1:5" ht="12.75">
      <c r="A39" s="206"/>
      <c r="B39" s="234" t="s">
        <v>149</v>
      </c>
      <c r="C39" s="217">
        <v>355</v>
      </c>
      <c r="D39" s="218">
        <v>344</v>
      </c>
      <c r="E39" s="221"/>
    </row>
    <row r="40" spans="1:6" ht="12.75">
      <c r="A40" s="146" t="s">
        <v>157</v>
      </c>
      <c r="B40" s="232" t="s">
        <v>256</v>
      </c>
      <c r="C40" s="4">
        <v>222</v>
      </c>
      <c r="D40" s="11">
        <v>154.7</v>
      </c>
      <c r="E40" s="221"/>
      <c r="F40" s="14"/>
    </row>
    <row r="41" spans="1:6" ht="12.75">
      <c r="A41" s="233"/>
      <c r="B41" s="232" t="s">
        <v>147</v>
      </c>
      <c r="C41" s="4">
        <v>110</v>
      </c>
      <c r="D41" s="11">
        <v>76.7</v>
      </c>
      <c r="E41" s="221"/>
      <c r="F41" s="14"/>
    </row>
    <row r="42" spans="1:6" ht="12.75">
      <c r="A42" s="233"/>
      <c r="B42" s="232" t="s">
        <v>266</v>
      </c>
      <c r="C42" s="4">
        <v>92</v>
      </c>
      <c r="D42" s="11">
        <v>64.1</v>
      </c>
      <c r="E42" s="221"/>
      <c r="F42" s="14"/>
    </row>
    <row r="43" spans="1:6" ht="12.75">
      <c r="A43" s="233"/>
      <c r="B43" s="232" t="s">
        <v>248</v>
      </c>
      <c r="C43" s="4">
        <v>91</v>
      </c>
      <c r="D43" s="11">
        <v>63.4</v>
      </c>
      <c r="E43" s="221"/>
      <c r="F43" s="14"/>
    </row>
    <row r="44" spans="1:5" ht="12.75">
      <c r="A44" s="233"/>
      <c r="B44" s="232" t="s">
        <v>278</v>
      </c>
      <c r="C44" s="4">
        <v>53</v>
      </c>
      <c r="D44" s="11">
        <v>36.9</v>
      </c>
      <c r="E44" s="221"/>
    </row>
    <row r="45" spans="1:5" ht="12.75">
      <c r="A45" s="206"/>
      <c r="B45" s="234" t="s">
        <v>149</v>
      </c>
      <c r="C45" s="217">
        <v>928</v>
      </c>
      <c r="D45" s="218">
        <v>646.7</v>
      </c>
      <c r="E45" s="221"/>
    </row>
    <row r="46" spans="1:5" ht="12.75">
      <c r="A46" s="146" t="s">
        <v>158</v>
      </c>
      <c r="B46" s="232" t="s">
        <v>256</v>
      </c>
      <c r="C46" s="4">
        <v>509</v>
      </c>
      <c r="D46" s="11">
        <v>586.6</v>
      </c>
      <c r="E46" s="221"/>
    </row>
    <row r="47" spans="1:5" ht="12.75">
      <c r="A47" s="233"/>
      <c r="B47" s="232" t="s">
        <v>147</v>
      </c>
      <c r="C47" s="4">
        <v>382</v>
      </c>
      <c r="D47" s="11">
        <v>440.2</v>
      </c>
      <c r="E47" s="221"/>
    </row>
    <row r="48" spans="1:5" ht="12.75">
      <c r="A48" s="233"/>
      <c r="B48" s="232" t="s">
        <v>148</v>
      </c>
      <c r="C48" s="4">
        <v>86</v>
      </c>
      <c r="D48" s="11">
        <v>99.1</v>
      </c>
      <c r="E48" s="221"/>
    </row>
    <row r="49" spans="1:5" ht="12.75">
      <c r="A49" s="233"/>
      <c r="B49" s="232" t="s">
        <v>251</v>
      </c>
      <c r="C49" s="4">
        <v>68</v>
      </c>
      <c r="D49" s="11">
        <v>78.4</v>
      </c>
      <c r="E49" s="221"/>
    </row>
    <row r="50" spans="1:5" ht="12.75">
      <c r="A50" s="233"/>
      <c r="B50" s="232" t="s">
        <v>267</v>
      </c>
      <c r="C50" s="4">
        <v>59</v>
      </c>
      <c r="D50" s="11">
        <v>68</v>
      </c>
      <c r="E50" s="221"/>
    </row>
    <row r="51" spans="1:5" ht="12.75">
      <c r="A51" s="206"/>
      <c r="B51" s="234" t="s">
        <v>149</v>
      </c>
      <c r="C51" s="217">
        <v>1567</v>
      </c>
      <c r="D51" s="218">
        <v>1805.8</v>
      </c>
      <c r="E51" s="221"/>
    </row>
    <row r="52" spans="1:5" ht="12.75">
      <c r="A52" s="146" t="s">
        <v>159</v>
      </c>
      <c r="B52" s="232" t="s">
        <v>256</v>
      </c>
      <c r="C52" s="4">
        <v>1066</v>
      </c>
      <c r="D52" s="11">
        <v>2188.9</v>
      </c>
      <c r="E52" s="221"/>
    </row>
    <row r="53" spans="1:5" ht="12.75">
      <c r="A53" s="233"/>
      <c r="B53" s="232" t="s">
        <v>147</v>
      </c>
      <c r="C53" s="4">
        <v>844</v>
      </c>
      <c r="D53" s="11">
        <v>1733.1</v>
      </c>
      <c r="E53" s="221"/>
    </row>
    <row r="54" spans="1:5" ht="12.75">
      <c r="A54" s="233"/>
      <c r="B54" s="232" t="s">
        <v>148</v>
      </c>
      <c r="C54" s="4">
        <v>213</v>
      </c>
      <c r="D54" s="11">
        <v>437.4</v>
      </c>
      <c r="E54" s="221"/>
    </row>
    <row r="55" spans="1:5" ht="12.75">
      <c r="A55" s="233"/>
      <c r="B55" s="232" t="s">
        <v>244</v>
      </c>
      <c r="C55" s="4">
        <v>131</v>
      </c>
      <c r="D55" s="11">
        <v>269</v>
      </c>
      <c r="E55" s="221"/>
    </row>
    <row r="56" spans="1:5" ht="12.75">
      <c r="A56" s="233"/>
      <c r="B56" s="232" t="s">
        <v>254</v>
      </c>
      <c r="C56" s="4">
        <v>108</v>
      </c>
      <c r="D56" s="11">
        <v>221.8</v>
      </c>
      <c r="E56" s="221"/>
    </row>
    <row r="57" spans="1:5" ht="12.75">
      <c r="A57" s="206"/>
      <c r="B57" s="234" t="s">
        <v>149</v>
      </c>
      <c r="C57" s="217">
        <v>3131</v>
      </c>
      <c r="D57" s="218">
        <v>6429.2</v>
      </c>
      <c r="E57" s="221"/>
    </row>
    <row r="58" spans="1:5" ht="12.75">
      <c r="A58" s="62"/>
      <c r="B58" s="169"/>
      <c r="C58" s="17"/>
      <c r="D58" s="221"/>
      <c r="E58" s="221"/>
    </row>
    <row r="59" spans="1:4" ht="82.5" customHeight="1">
      <c r="A59" s="152" t="s">
        <v>326</v>
      </c>
      <c r="B59" s="157"/>
      <c r="C59" s="157"/>
      <c r="D59" s="157"/>
    </row>
    <row r="60" spans="1:4" ht="12.75">
      <c r="A60" s="41"/>
      <c r="B60" s="113"/>
      <c r="C60" s="113"/>
      <c r="D60" s="113"/>
    </row>
    <row r="61" spans="1:4" ht="31.5" customHeight="1">
      <c r="A61" s="152" t="s">
        <v>232</v>
      </c>
      <c r="B61" s="157"/>
      <c r="C61" s="157"/>
      <c r="D61" s="157"/>
    </row>
    <row r="62" spans="1:4" ht="12.75">
      <c r="A62" s="41"/>
      <c r="B62" s="113"/>
      <c r="C62" s="113"/>
      <c r="D62" s="113"/>
    </row>
    <row r="63" spans="1:4" ht="12.75">
      <c r="A63" s="149" t="s">
        <v>287</v>
      </c>
      <c r="B63" s="156"/>
      <c r="C63" s="156"/>
      <c r="D63" s="156"/>
    </row>
  </sheetData>
  <mergeCells count="12">
    <mergeCell ref="A63:D63"/>
    <mergeCell ref="A6:A11"/>
    <mergeCell ref="A12:A17"/>
    <mergeCell ref="A34:A39"/>
    <mergeCell ref="A40:A45"/>
    <mergeCell ref="A46:A51"/>
    <mergeCell ref="A52:A57"/>
    <mergeCell ref="A18:A22"/>
    <mergeCell ref="A28:A33"/>
    <mergeCell ref="A23:A27"/>
    <mergeCell ref="A59:D59"/>
    <mergeCell ref="A61:D61"/>
  </mergeCells>
  <printOptions horizontalCentered="1"/>
  <pageMargins left="0.5" right="0.5" top="0.25" bottom="0" header="0" footer="0"/>
  <pageSetup fitToHeight="1" fitToWidth="1" orientation="portrait" scale="75" r:id="rId1"/>
</worksheet>
</file>

<file path=xl/worksheets/sheet2.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9.33203125" defaultRowHeight="12.75"/>
  <cols>
    <col min="1" max="1" width="45.33203125" style="2" customWidth="1"/>
    <col min="2" max="2" width="11.66015625" style="2" customWidth="1"/>
    <col min="3" max="16384" width="9.33203125" style="2" customWidth="1"/>
  </cols>
  <sheetData>
    <row r="2" spans="1:2" ht="12.75">
      <c r="A2" s="20" t="s">
        <v>301</v>
      </c>
      <c r="B2" s="1"/>
    </row>
    <row r="3" spans="1:2" ht="15" customHeight="1">
      <c r="A3" s="26" t="s">
        <v>0</v>
      </c>
      <c r="B3" s="54">
        <v>87534</v>
      </c>
    </row>
    <row r="4" spans="1:2" ht="29.25" customHeight="1">
      <c r="A4" s="55" t="s">
        <v>303</v>
      </c>
      <c r="B4" s="56">
        <v>8.7</v>
      </c>
    </row>
    <row r="5" spans="1:2" ht="15" customHeight="1">
      <c r="A5" s="18" t="s">
        <v>1</v>
      </c>
      <c r="B5" s="7">
        <v>1054</v>
      </c>
    </row>
    <row r="6" spans="1:2" ht="28.5" customHeight="1">
      <c r="A6" s="57" t="s">
        <v>304</v>
      </c>
      <c r="B6" s="58">
        <v>8.1</v>
      </c>
    </row>
    <row r="7" spans="1:2" ht="15" customHeight="1">
      <c r="A7" s="18" t="s">
        <v>2</v>
      </c>
      <c r="B7" s="7">
        <v>719</v>
      </c>
    </row>
    <row r="8" spans="1:2" ht="28.5" customHeight="1">
      <c r="A8" s="57" t="s">
        <v>305</v>
      </c>
      <c r="B8" s="58">
        <v>5.6</v>
      </c>
    </row>
    <row r="9" spans="1:2" ht="15" customHeight="1">
      <c r="A9" s="18" t="s">
        <v>3</v>
      </c>
      <c r="B9" s="7">
        <v>1318</v>
      </c>
    </row>
    <row r="10" spans="1:2" ht="28.5" customHeight="1">
      <c r="A10" s="57" t="s">
        <v>346</v>
      </c>
      <c r="B10" s="58">
        <v>10.1</v>
      </c>
    </row>
    <row r="11" spans="1:2" ht="15" customHeight="1">
      <c r="A11" s="18" t="s">
        <v>4</v>
      </c>
      <c r="B11" s="7">
        <v>12</v>
      </c>
    </row>
    <row r="12" spans="1:2" ht="28.5" customHeight="1">
      <c r="A12" s="57" t="s">
        <v>347</v>
      </c>
      <c r="B12" s="59">
        <v>9.3</v>
      </c>
    </row>
    <row r="13" spans="1:2" ht="15" customHeight="1">
      <c r="A13" s="18" t="s">
        <v>8</v>
      </c>
      <c r="B13" s="56">
        <v>77.4</v>
      </c>
    </row>
    <row r="14" spans="1:2" ht="15" customHeight="1">
      <c r="A14" s="18" t="s">
        <v>9</v>
      </c>
      <c r="B14" s="56">
        <v>74.1</v>
      </c>
    </row>
    <row r="15" spans="1:2" ht="15" customHeight="1">
      <c r="A15" s="18" t="s">
        <v>10</v>
      </c>
      <c r="B15" s="56">
        <v>80.4</v>
      </c>
    </row>
    <row r="16" spans="1:2" ht="15" customHeight="1">
      <c r="A16" s="18" t="s">
        <v>5</v>
      </c>
      <c r="B16" s="56">
        <v>72.5</v>
      </c>
    </row>
    <row r="17" spans="1:2" ht="15" customHeight="1">
      <c r="A17" s="18" t="s">
        <v>6</v>
      </c>
      <c r="B17" s="56">
        <v>54.3</v>
      </c>
    </row>
    <row r="18" spans="1:2" ht="15" customHeight="1">
      <c r="A18" s="18" t="s">
        <v>7</v>
      </c>
      <c r="B18" s="56">
        <v>15.7</v>
      </c>
    </row>
    <row r="19" spans="1:2" ht="15" customHeight="1">
      <c r="A19" s="18" t="s">
        <v>263</v>
      </c>
      <c r="B19" s="56">
        <v>12</v>
      </c>
    </row>
    <row r="20" spans="1:2" ht="7.5" customHeight="1">
      <c r="A20" s="60"/>
      <c r="B20" s="60"/>
    </row>
    <row r="21" spans="1:2" ht="12.75" customHeight="1">
      <c r="A21" s="6"/>
      <c r="B21" s="6"/>
    </row>
    <row r="22" spans="1:2" ht="27.75" customHeight="1">
      <c r="A22" s="141" t="s">
        <v>300</v>
      </c>
      <c r="B22" s="142"/>
    </row>
  </sheetData>
  <mergeCells count="1">
    <mergeCell ref="A22:B22"/>
  </mergeCells>
  <printOptions horizontalCentered="1"/>
  <pageMargins left="0.5" right="0.5" top="1" bottom="1" header="0.5" footer="0.5"/>
  <pageSetup horizontalDpi="600" verticalDpi="600" orientation="portrait" scale="120" r:id="rId1"/>
</worksheet>
</file>

<file path=xl/worksheets/sheet20.xml><?xml version="1.0" encoding="utf-8"?>
<worksheet xmlns="http://schemas.openxmlformats.org/spreadsheetml/2006/main" xmlns:r="http://schemas.openxmlformats.org/officeDocument/2006/relationships">
  <sheetPr>
    <pageSetUpPr fitToPage="1"/>
  </sheetPr>
  <dimension ref="A1:F64"/>
  <sheetViews>
    <sheetView workbookViewId="0" topLeftCell="A1">
      <selection activeCell="A1" sqref="A1"/>
    </sheetView>
  </sheetViews>
  <sheetFormatPr defaultColWidth="9.33203125" defaultRowHeight="12.75"/>
  <cols>
    <col min="1" max="1" width="18.16015625" style="2" customWidth="1"/>
    <col min="2" max="2" width="69.66015625" style="2" customWidth="1"/>
    <col min="3" max="3" width="12.83203125" style="2" customWidth="1"/>
    <col min="4" max="4" width="11.33203125" style="2" customWidth="1"/>
    <col min="5" max="5" width="10.83203125" style="2" customWidth="1"/>
    <col min="6" max="16384" width="9.33203125" style="2" customWidth="1"/>
  </cols>
  <sheetData>
    <row r="1" ht="12.75">
      <c r="A1" s="23"/>
    </row>
    <row r="2" spans="1:5" ht="12.75">
      <c r="A2" s="63" t="s">
        <v>165</v>
      </c>
      <c r="B2" s="1"/>
      <c r="C2" s="1"/>
      <c r="D2" s="1"/>
      <c r="E2" s="1"/>
    </row>
    <row r="3" spans="1:5" ht="12.75">
      <c r="A3" s="64" t="s">
        <v>146</v>
      </c>
      <c r="B3" s="1"/>
      <c r="C3" s="1"/>
      <c r="D3" s="1"/>
      <c r="E3" s="1"/>
    </row>
    <row r="4" spans="1:5" ht="12.75">
      <c r="A4" s="63" t="s">
        <v>288</v>
      </c>
      <c r="B4" s="1"/>
      <c r="C4" s="1"/>
      <c r="D4" s="1"/>
      <c r="E4" s="1"/>
    </row>
    <row r="5" spans="1:5" ht="12.75">
      <c r="A5" s="69" t="s">
        <v>175</v>
      </c>
      <c r="B5" s="177" t="s">
        <v>225</v>
      </c>
      <c r="C5" s="177" t="s">
        <v>71</v>
      </c>
      <c r="D5" s="177" t="s">
        <v>72</v>
      </c>
      <c r="E5" s="85"/>
    </row>
    <row r="6" spans="1:6" ht="12.75">
      <c r="A6" s="146" t="s">
        <v>57</v>
      </c>
      <c r="B6" s="232" t="s">
        <v>256</v>
      </c>
      <c r="C6" s="4">
        <v>11629</v>
      </c>
      <c r="D6" s="38">
        <v>277.8</v>
      </c>
      <c r="E6" s="170"/>
      <c r="F6" s="14"/>
    </row>
    <row r="7" spans="1:6" ht="12.75">
      <c r="A7" s="233"/>
      <c r="B7" s="232" t="s">
        <v>147</v>
      </c>
      <c r="C7" s="4">
        <v>8270</v>
      </c>
      <c r="D7" s="38">
        <v>197.6</v>
      </c>
      <c r="E7" s="170"/>
      <c r="F7" s="14"/>
    </row>
    <row r="8" spans="1:6" ht="12.75">
      <c r="A8" s="233"/>
      <c r="B8" s="232" t="s">
        <v>148</v>
      </c>
      <c r="C8" s="4">
        <v>3031</v>
      </c>
      <c r="D8" s="38">
        <v>72.4</v>
      </c>
      <c r="E8" s="170"/>
      <c r="F8" s="14"/>
    </row>
    <row r="9" spans="1:6" ht="12.75">
      <c r="A9" s="233"/>
      <c r="B9" s="232" t="s">
        <v>244</v>
      </c>
      <c r="C9" s="4">
        <v>2100</v>
      </c>
      <c r="D9" s="38">
        <v>50.2</v>
      </c>
      <c r="E9" s="170"/>
      <c r="F9" s="14"/>
    </row>
    <row r="10" spans="1:6" ht="12.75">
      <c r="A10" s="233"/>
      <c r="B10" s="232" t="s">
        <v>255</v>
      </c>
      <c r="C10" s="4">
        <v>1294</v>
      </c>
      <c r="D10" s="38">
        <v>30.9</v>
      </c>
      <c r="E10" s="170"/>
      <c r="F10" s="227"/>
    </row>
    <row r="11" spans="1:6" ht="12.75">
      <c r="A11" s="206"/>
      <c r="B11" s="234" t="s">
        <v>149</v>
      </c>
      <c r="C11" s="217">
        <v>38217</v>
      </c>
      <c r="D11" s="165">
        <v>913</v>
      </c>
      <c r="E11" s="170"/>
      <c r="F11" s="227"/>
    </row>
    <row r="12" spans="1:6" ht="12.75">
      <c r="A12" s="146" t="s">
        <v>150</v>
      </c>
      <c r="B12" s="232" t="s">
        <v>258</v>
      </c>
      <c r="C12" s="4">
        <v>141</v>
      </c>
      <c r="D12" s="38">
        <v>277</v>
      </c>
      <c r="E12" s="170"/>
      <c r="F12" s="227"/>
    </row>
    <row r="13" spans="1:6" ht="12.75">
      <c r="A13" s="233"/>
      <c r="B13" s="232" t="s">
        <v>241</v>
      </c>
      <c r="C13" s="4">
        <v>67</v>
      </c>
      <c r="D13" s="38">
        <v>131.6</v>
      </c>
      <c r="E13" s="170"/>
      <c r="F13" s="227"/>
    </row>
    <row r="14" spans="1:6" ht="12.75">
      <c r="A14" s="233"/>
      <c r="B14" s="232" t="s">
        <v>330</v>
      </c>
      <c r="C14" s="4">
        <v>23</v>
      </c>
      <c r="D14" s="38">
        <v>45.2</v>
      </c>
      <c r="E14" s="170"/>
      <c r="F14" s="227"/>
    </row>
    <row r="15" spans="1:6" ht="12.75">
      <c r="A15" s="233"/>
      <c r="B15" s="232" t="s">
        <v>279</v>
      </c>
      <c r="C15" s="4">
        <v>14</v>
      </c>
      <c r="D15" s="38">
        <v>27.5</v>
      </c>
      <c r="E15" s="170"/>
      <c r="F15" s="227"/>
    </row>
    <row r="16" spans="1:6" ht="12.75">
      <c r="A16" s="233"/>
      <c r="B16" s="232" t="s">
        <v>246</v>
      </c>
      <c r="C16" s="4">
        <v>3</v>
      </c>
      <c r="D16" s="199" t="s">
        <v>309</v>
      </c>
      <c r="E16" s="170"/>
      <c r="F16" s="227"/>
    </row>
    <row r="17" spans="1:5" ht="12.75">
      <c r="A17" s="206"/>
      <c r="B17" s="164" t="s">
        <v>166</v>
      </c>
      <c r="C17" s="4">
        <v>274</v>
      </c>
      <c r="D17" s="38">
        <v>538.2</v>
      </c>
      <c r="E17" s="170"/>
    </row>
    <row r="18" spans="1:5" ht="12.75">
      <c r="A18" s="146" t="s">
        <v>151</v>
      </c>
      <c r="B18" s="232" t="s">
        <v>269</v>
      </c>
      <c r="C18" s="240">
        <v>11</v>
      </c>
      <c r="D18" s="241">
        <v>5.5</v>
      </c>
      <c r="E18" s="170"/>
    </row>
    <row r="19" spans="1:5" ht="12.75">
      <c r="A19" s="233"/>
      <c r="B19" s="232" t="s">
        <v>147</v>
      </c>
      <c r="C19" s="4">
        <v>6</v>
      </c>
      <c r="D19" s="162">
        <v>3</v>
      </c>
      <c r="E19" s="170"/>
    </row>
    <row r="20" spans="1:5" ht="12.75">
      <c r="A20" s="233"/>
      <c r="B20" s="232" t="s">
        <v>247</v>
      </c>
      <c r="C20" s="4">
        <v>4</v>
      </c>
      <c r="D20" s="199" t="s">
        <v>309</v>
      </c>
      <c r="E20" s="170"/>
    </row>
    <row r="21" spans="1:5" ht="12.75">
      <c r="A21" s="233"/>
      <c r="B21" s="232" t="s">
        <v>339</v>
      </c>
      <c r="C21" s="4">
        <v>3</v>
      </c>
      <c r="D21" s="199" t="s">
        <v>309</v>
      </c>
      <c r="E21" s="170"/>
    </row>
    <row r="22" spans="1:5" ht="12.75">
      <c r="A22" s="233"/>
      <c r="B22" s="232" t="s">
        <v>246</v>
      </c>
      <c r="C22" s="4">
        <v>2</v>
      </c>
      <c r="D22" s="199" t="s">
        <v>309</v>
      </c>
      <c r="E22" s="170"/>
    </row>
    <row r="23" spans="1:5" ht="12.75">
      <c r="A23" s="206"/>
      <c r="B23" s="234" t="s">
        <v>166</v>
      </c>
      <c r="C23" s="217">
        <v>40</v>
      </c>
      <c r="D23" s="165">
        <v>20</v>
      </c>
      <c r="E23" s="170"/>
    </row>
    <row r="24" spans="1:6" ht="12.75">
      <c r="A24" s="146" t="s">
        <v>153</v>
      </c>
      <c r="B24" s="232" t="s">
        <v>269</v>
      </c>
      <c r="C24" s="4">
        <v>20</v>
      </c>
      <c r="D24" s="38">
        <v>3.6</v>
      </c>
      <c r="E24" s="170"/>
      <c r="F24" s="14"/>
    </row>
    <row r="25" spans="1:6" ht="12.75">
      <c r="A25" s="233"/>
      <c r="B25" s="232" t="s">
        <v>147</v>
      </c>
      <c r="C25" s="4">
        <v>15</v>
      </c>
      <c r="D25" s="38">
        <v>2.7</v>
      </c>
      <c r="E25" s="170"/>
      <c r="F25" s="14"/>
    </row>
    <row r="26" spans="1:6" ht="12.75">
      <c r="A26" s="233"/>
      <c r="B26" s="232" t="s">
        <v>247</v>
      </c>
      <c r="C26" s="4">
        <v>5</v>
      </c>
      <c r="D26" s="199" t="s">
        <v>309</v>
      </c>
      <c r="E26" s="170"/>
      <c r="F26" s="14"/>
    </row>
    <row r="27" spans="1:6" ht="12.75">
      <c r="A27" s="233"/>
      <c r="B27" s="232" t="s">
        <v>340</v>
      </c>
      <c r="C27" s="4">
        <v>4</v>
      </c>
      <c r="D27" s="199" t="s">
        <v>309</v>
      </c>
      <c r="E27" s="170"/>
      <c r="F27" s="14"/>
    </row>
    <row r="28" spans="1:6" ht="12.75">
      <c r="A28" s="206"/>
      <c r="B28" s="234" t="s">
        <v>149</v>
      </c>
      <c r="C28" s="217">
        <v>75</v>
      </c>
      <c r="D28" s="165">
        <v>13.6</v>
      </c>
      <c r="E28" s="170"/>
      <c r="F28" s="227"/>
    </row>
    <row r="29" spans="1:5" ht="12.75">
      <c r="A29" s="146" t="s">
        <v>154</v>
      </c>
      <c r="B29" s="232" t="s">
        <v>269</v>
      </c>
      <c r="C29" s="4">
        <v>93</v>
      </c>
      <c r="D29" s="38">
        <v>16.7</v>
      </c>
      <c r="E29" s="170"/>
    </row>
    <row r="30" spans="1:5" ht="12.75">
      <c r="A30" s="233"/>
      <c r="B30" s="232" t="s">
        <v>147</v>
      </c>
      <c r="C30" s="4">
        <v>21</v>
      </c>
      <c r="D30" s="38">
        <v>3.8</v>
      </c>
      <c r="E30" s="170"/>
    </row>
    <row r="31" spans="1:5" ht="12.75">
      <c r="A31" s="233"/>
      <c r="B31" s="232" t="s">
        <v>273</v>
      </c>
      <c r="C31" s="4">
        <v>14</v>
      </c>
      <c r="D31" s="38">
        <v>2.5</v>
      </c>
      <c r="E31" s="170"/>
    </row>
    <row r="32" spans="1:5" ht="12.75">
      <c r="A32" s="233"/>
      <c r="B32" s="232" t="s">
        <v>341</v>
      </c>
      <c r="C32" s="4">
        <v>12</v>
      </c>
      <c r="D32" s="38">
        <v>2.2</v>
      </c>
      <c r="E32" s="170"/>
    </row>
    <row r="33" spans="1:5" ht="12.75">
      <c r="A33" s="233"/>
      <c r="B33" s="232" t="s">
        <v>275</v>
      </c>
      <c r="C33" s="4">
        <v>9</v>
      </c>
      <c r="D33" s="38">
        <v>1.6</v>
      </c>
      <c r="E33" s="170"/>
    </row>
    <row r="34" spans="1:5" ht="12.75">
      <c r="A34" s="206"/>
      <c r="B34" s="234" t="s">
        <v>149</v>
      </c>
      <c r="C34" s="217">
        <v>207</v>
      </c>
      <c r="D34" s="165">
        <v>37.2</v>
      </c>
      <c r="E34" s="170"/>
    </row>
    <row r="35" spans="1:5" ht="12.75">
      <c r="A35" s="146" t="s">
        <v>155</v>
      </c>
      <c r="B35" s="232" t="s">
        <v>156</v>
      </c>
      <c r="C35" s="4">
        <v>60</v>
      </c>
      <c r="D35" s="38">
        <v>11.7</v>
      </c>
      <c r="E35" s="170"/>
    </row>
    <row r="36" spans="1:5" ht="12.75">
      <c r="A36" s="237"/>
      <c r="B36" s="232" t="s">
        <v>271</v>
      </c>
      <c r="C36" s="4">
        <v>51</v>
      </c>
      <c r="D36" s="38">
        <v>9.9</v>
      </c>
      <c r="E36" s="170"/>
    </row>
    <row r="37" spans="1:5" ht="12.75">
      <c r="A37" s="233"/>
      <c r="B37" s="232" t="s">
        <v>273</v>
      </c>
      <c r="C37" s="4">
        <v>34</v>
      </c>
      <c r="D37" s="38">
        <v>6.6</v>
      </c>
      <c r="E37" s="170"/>
    </row>
    <row r="38" spans="1:5" ht="12.75">
      <c r="A38" s="233"/>
      <c r="B38" s="232" t="s">
        <v>250</v>
      </c>
      <c r="C38" s="4">
        <v>21</v>
      </c>
      <c r="D38" s="38">
        <v>4.1</v>
      </c>
      <c r="E38" s="170"/>
    </row>
    <row r="39" spans="1:5" ht="12.75">
      <c r="A39" s="233"/>
      <c r="B39" s="232" t="s">
        <v>275</v>
      </c>
      <c r="C39" s="4">
        <v>17</v>
      </c>
      <c r="D39" s="38">
        <v>3.3</v>
      </c>
      <c r="E39" s="170"/>
    </row>
    <row r="40" spans="1:5" ht="12.75">
      <c r="A40" s="206"/>
      <c r="B40" s="234" t="s">
        <v>149</v>
      </c>
      <c r="C40" s="217">
        <v>287</v>
      </c>
      <c r="D40" s="165">
        <v>55.8</v>
      </c>
      <c r="E40" s="170"/>
    </row>
    <row r="41" spans="1:6" ht="12.75">
      <c r="A41" s="146" t="s">
        <v>157</v>
      </c>
      <c r="B41" s="232" t="s">
        <v>156</v>
      </c>
      <c r="C41" s="4">
        <v>520</v>
      </c>
      <c r="D41" s="38">
        <v>53.4</v>
      </c>
      <c r="E41" s="170"/>
      <c r="F41" s="14"/>
    </row>
    <row r="42" spans="1:6" ht="12.75">
      <c r="A42" s="233"/>
      <c r="B42" s="232" t="s">
        <v>253</v>
      </c>
      <c r="C42" s="4">
        <v>206</v>
      </c>
      <c r="D42" s="38">
        <v>21.1</v>
      </c>
      <c r="E42" s="170"/>
      <c r="F42" s="14"/>
    </row>
    <row r="43" spans="1:6" ht="12.75">
      <c r="A43" s="233"/>
      <c r="B43" s="232" t="s">
        <v>266</v>
      </c>
      <c r="C43" s="4">
        <v>158</v>
      </c>
      <c r="D43" s="38">
        <v>16.2</v>
      </c>
      <c r="E43" s="170"/>
      <c r="F43" s="14"/>
    </row>
    <row r="44" spans="1:6" ht="12.75">
      <c r="A44" s="233"/>
      <c r="B44" s="232" t="s">
        <v>274</v>
      </c>
      <c r="C44" s="4">
        <v>74</v>
      </c>
      <c r="D44" s="38">
        <v>7.6</v>
      </c>
      <c r="E44" s="170"/>
      <c r="F44" s="14"/>
    </row>
    <row r="45" spans="1:5" ht="12.75">
      <c r="A45" s="233"/>
      <c r="B45" s="232" t="s">
        <v>252</v>
      </c>
      <c r="C45" s="4">
        <v>71</v>
      </c>
      <c r="D45" s="38">
        <v>7.3</v>
      </c>
      <c r="E45" s="170"/>
    </row>
    <row r="46" spans="1:5" ht="12.75">
      <c r="A46" s="206"/>
      <c r="B46" s="234" t="s">
        <v>149</v>
      </c>
      <c r="C46" s="217">
        <v>1557</v>
      </c>
      <c r="D46" s="165">
        <v>159.8</v>
      </c>
      <c r="E46" s="170"/>
    </row>
    <row r="47" spans="1:5" ht="12.75">
      <c r="A47" s="146" t="s">
        <v>158</v>
      </c>
      <c r="B47" s="232" t="s">
        <v>156</v>
      </c>
      <c r="C47" s="4">
        <v>1721</v>
      </c>
      <c r="D47" s="38">
        <v>245.6</v>
      </c>
      <c r="E47" s="170"/>
    </row>
    <row r="48" spans="1:5" ht="12.75">
      <c r="A48" s="233"/>
      <c r="B48" s="232" t="s">
        <v>253</v>
      </c>
      <c r="C48" s="4">
        <v>733</v>
      </c>
      <c r="D48" s="38">
        <v>104.6</v>
      </c>
      <c r="E48" s="170"/>
    </row>
    <row r="49" spans="1:5" ht="12.75">
      <c r="A49" s="233"/>
      <c r="B49" s="232" t="s">
        <v>243</v>
      </c>
      <c r="C49" s="4">
        <v>220</v>
      </c>
      <c r="D49" s="38">
        <v>31.4</v>
      </c>
      <c r="E49" s="170"/>
    </row>
    <row r="50" spans="1:5" ht="12.75">
      <c r="A50" s="233"/>
      <c r="B50" s="232" t="s">
        <v>257</v>
      </c>
      <c r="C50" s="4">
        <v>154</v>
      </c>
      <c r="D50" s="38">
        <v>22</v>
      </c>
      <c r="E50" s="170"/>
    </row>
    <row r="51" spans="1:5" ht="12.75">
      <c r="A51" s="233"/>
      <c r="B51" s="232" t="s">
        <v>161</v>
      </c>
      <c r="C51" s="4">
        <v>151</v>
      </c>
      <c r="D51" s="38">
        <v>21.5</v>
      </c>
      <c r="E51" s="170"/>
    </row>
    <row r="52" spans="1:5" ht="12.75">
      <c r="A52" s="206"/>
      <c r="B52" s="234" t="s">
        <v>149</v>
      </c>
      <c r="C52" s="217">
        <v>3947</v>
      </c>
      <c r="D52" s="165">
        <v>563.2</v>
      </c>
      <c r="E52" s="170"/>
    </row>
    <row r="53" spans="1:5" ht="12.75">
      <c r="A53" s="146" t="s">
        <v>159</v>
      </c>
      <c r="B53" s="232" t="s">
        <v>256</v>
      </c>
      <c r="C53" s="4">
        <v>10653</v>
      </c>
      <c r="D53" s="11">
        <v>1669.1</v>
      </c>
      <c r="E53" s="221"/>
    </row>
    <row r="54" spans="1:5" ht="12.75">
      <c r="A54" s="233"/>
      <c r="B54" s="232" t="s">
        <v>147</v>
      </c>
      <c r="C54" s="4">
        <v>5927</v>
      </c>
      <c r="D54" s="11">
        <v>928.7</v>
      </c>
      <c r="E54" s="221"/>
    </row>
    <row r="55" spans="1:5" ht="12.75">
      <c r="A55" s="233"/>
      <c r="B55" s="232" t="s">
        <v>148</v>
      </c>
      <c r="C55" s="4">
        <v>2814</v>
      </c>
      <c r="D55" s="11">
        <v>440.9</v>
      </c>
      <c r="E55" s="221"/>
    </row>
    <row r="56" spans="1:5" ht="12.75">
      <c r="A56" s="233"/>
      <c r="B56" s="232" t="s">
        <v>244</v>
      </c>
      <c r="C56" s="4">
        <v>1846</v>
      </c>
      <c r="D56" s="11">
        <v>289.2</v>
      </c>
      <c r="E56" s="221"/>
    </row>
    <row r="57" spans="1:5" ht="12.75">
      <c r="A57" s="233"/>
      <c r="B57" s="232" t="s">
        <v>255</v>
      </c>
      <c r="C57" s="4">
        <v>1284</v>
      </c>
      <c r="D57" s="11">
        <v>201.2</v>
      </c>
      <c r="E57" s="221"/>
    </row>
    <row r="58" spans="1:5" ht="12.75">
      <c r="A58" s="206"/>
      <c r="B58" s="234" t="s">
        <v>149</v>
      </c>
      <c r="C58" s="217">
        <v>31830</v>
      </c>
      <c r="D58" s="218">
        <v>4987.2</v>
      </c>
      <c r="E58" s="221"/>
    </row>
    <row r="59" spans="1:5" ht="12.75">
      <c r="A59" s="62"/>
      <c r="B59" s="169"/>
      <c r="C59" s="17"/>
      <c r="D59" s="221"/>
      <c r="E59" s="221"/>
    </row>
    <row r="60" spans="1:4" ht="92.25" customHeight="1">
      <c r="A60" s="152" t="s">
        <v>325</v>
      </c>
      <c r="B60" s="157"/>
      <c r="C60" s="157"/>
      <c r="D60" s="157"/>
    </row>
    <row r="61" spans="1:4" ht="12.75" customHeight="1">
      <c r="A61" s="41"/>
      <c r="B61" s="113"/>
      <c r="C61" s="113"/>
      <c r="D61" s="113"/>
    </row>
    <row r="62" spans="1:4" ht="30" customHeight="1">
      <c r="A62" s="152" t="s">
        <v>232</v>
      </c>
      <c r="B62" s="157"/>
      <c r="C62" s="157"/>
      <c r="D62" s="157"/>
    </row>
    <row r="63" spans="1:4" ht="12.75" customHeight="1">
      <c r="A63" s="41"/>
      <c r="B63" s="113"/>
      <c r="C63" s="113"/>
      <c r="D63" s="113"/>
    </row>
    <row r="64" spans="1:4" ht="21" customHeight="1">
      <c r="A64" s="149" t="s">
        <v>287</v>
      </c>
      <c r="B64" s="156"/>
      <c r="C64" s="156"/>
      <c r="D64" s="156"/>
    </row>
  </sheetData>
  <mergeCells count="12">
    <mergeCell ref="A29:A34"/>
    <mergeCell ref="A35:A40"/>
    <mergeCell ref="A41:A46"/>
    <mergeCell ref="A47:A52"/>
    <mergeCell ref="A6:A11"/>
    <mergeCell ref="A12:A17"/>
    <mergeCell ref="A18:A23"/>
    <mergeCell ref="A24:A28"/>
    <mergeCell ref="A60:D60"/>
    <mergeCell ref="A62:D62"/>
    <mergeCell ref="A64:D64"/>
    <mergeCell ref="A53:A58"/>
  </mergeCells>
  <printOptions horizontalCentered="1"/>
  <pageMargins left="0.5" right="0.5" top="0" bottom="0" header="0" footer="0"/>
  <pageSetup fitToHeight="1" fitToWidth="1" orientation="portrait" scale="74" r:id="rId1"/>
</worksheet>
</file>

<file path=xl/worksheets/sheet21.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33203125" defaultRowHeight="12.75"/>
  <cols>
    <col min="1" max="1" width="9.33203125" style="2" customWidth="1"/>
    <col min="2" max="2" width="17.5" style="2" customWidth="1"/>
    <col min="3" max="16384" width="9.33203125" style="2" customWidth="1"/>
  </cols>
  <sheetData>
    <row r="1" ht="12.75">
      <c r="A1" s="2" t="s">
        <v>317</v>
      </c>
    </row>
    <row r="2" spans="1:11" ht="12.75">
      <c r="A2" s="2" t="s">
        <v>130</v>
      </c>
      <c r="B2" s="2" t="s">
        <v>170</v>
      </c>
      <c r="C2" s="2" t="s">
        <v>184</v>
      </c>
      <c r="D2" s="16" t="s">
        <v>185</v>
      </c>
      <c r="E2" s="16" t="s">
        <v>204</v>
      </c>
      <c r="F2" s="2" t="s">
        <v>190</v>
      </c>
      <c r="G2" s="2" t="s">
        <v>191</v>
      </c>
      <c r="H2" s="2" t="s">
        <v>192</v>
      </c>
      <c r="I2" s="2" t="s">
        <v>193</v>
      </c>
      <c r="J2" s="2" t="s">
        <v>194</v>
      </c>
      <c r="K2" s="2" t="s">
        <v>34</v>
      </c>
    </row>
    <row r="3" spans="1:11" ht="12.75">
      <c r="A3" s="15">
        <v>1</v>
      </c>
      <c r="B3" s="2" t="s">
        <v>196</v>
      </c>
      <c r="C3" s="13">
        <v>1</v>
      </c>
      <c r="D3" s="13">
        <v>0</v>
      </c>
      <c r="E3" s="13">
        <v>0</v>
      </c>
      <c r="F3" s="13">
        <v>4</v>
      </c>
      <c r="G3" s="13">
        <v>10</v>
      </c>
      <c r="H3" s="13">
        <v>115</v>
      </c>
      <c r="I3" s="13">
        <v>345</v>
      </c>
      <c r="J3" s="13">
        <v>1469</v>
      </c>
      <c r="K3" s="13">
        <v>1944</v>
      </c>
    </row>
    <row r="4" spans="1:11" ht="12.75">
      <c r="A4" s="15">
        <v>2</v>
      </c>
      <c r="B4" s="2" t="s">
        <v>280</v>
      </c>
      <c r="C4" s="13">
        <v>0</v>
      </c>
      <c r="D4" s="13">
        <v>0</v>
      </c>
      <c r="E4" s="13">
        <v>2</v>
      </c>
      <c r="F4" s="13">
        <v>6</v>
      </c>
      <c r="G4" s="13">
        <v>19</v>
      </c>
      <c r="H4" s="13">
        <v>146</v>
      </c>
      <c r="I4" s="13">
        <v>330</v>
      </c>
      <c r="J4" s="13">
        <v>776</v>
      </c>
      <c r="K4" s="13">
        <v>1279</v>
      </c>
    </row>
    <row r="5" spans="1:11" ht="12.75">
      <c r="A5" s="15">
        <v>3</v>
      </c>
      <c r="B5" s="2" t="s">
        <v>281</v>
      </c>
      <c r="C5" s="13">
        <v>1</v>
      </c>
      <c r="D5" s="13">
        <v>0</v>
      </c>
      <c r="E5" s="13">
        <v>0</v>
      </c>
      <c r="F5" s="13">
        <v>0</v>
      </c>
      <c r="G5" s="13">
        <v>1</v>
      </c>
      <c r="H5" s="13">
        <v>37</v>
      </c>
      <c r="I5" s="13">
        <v>52</v>
      </c>
      <c r="J5" s="13">
        <v>315</v>
      </c>
      <c r="K5" s="13">
        <v>406</v>
      </c>
    </row>
    <row r="6" spans="1:11" ht="12.75">
      <c r="A6" s="15">
        <v>4</v>
      </c>
      <c r="B6" s="2" t="s">
        <v>195</v>
      </c>
      <c r="C6" s="13">
        <v>0</v>
      </c>
      <c r="D6" s="13">
        <v>0</v>
      </c>
      <c r="E6" s="13">
        <v>0</v>
      </c>
      <c r="F6" s="13">
        <v>0</v>
      </c>
      <c r="G6" s="13">
        <v>1</v>
      </c>
      <c r="H6" s="13">
        <v>16</v>
      </c>
      <c r="I6" s="13">
        <v>56</v>
      </c>
      <c r="J6" s="13">
        <v>180</v>
      </c>
      <c r="K6" s="13">
        <v>253</v>
      </c>
    </row>
    <row r="7" spans="1:11" ht="12.75">
      <c r="A7" s="15">
        <v>5</v>
      </c>
      <c r="B7" s="2" t="s">
        <v>283</v>
      </c>
      <c r="C7" s="13">
        <v>1</v>
      </c>
      <c r="D7" s="13">
        <v>0</v>
      </c>
      <c r="E7" s="13">
        <v>0</v>
      </c>
      <c r="F7" s="13">
        <v>3</v>
      </c>
      <c r="G7" s="13">
        <v>3</v>
      </c>
      <c r="H7" s="13">
        <v>15</v>
      </c>
      <c r="I7" s="13">
        <v>31</v>
      </c>
      <c r="J7" s="13">
        <v>116</v>
      </c>
      <c r="K7" s="13">
        <v>169</v>
      </c>
    </row>
    <row r="8" spans="1:11" ht="12.75">
      <c r="A8" s="15">
        <v>6</v>
      </c>
      <c r="B8" s="2" t="s">
        <v>311</v>
      </c>
      <c r="C8" s="13">
        <v>0</v>
      </c>
      <c r="D8" s="13">
        <v>0</v>
      </c>
      <c r="E8" s="13">
        <v>1</v>
      </c>
      <c r="F8" s="13">
        <v>2</v>
      </c>
      <c r="G8" s="13">
        <v>5</v>
      </c>
      <c r="H8" s="13">
        <v>14</v>
      </c>
      <c r="I8" s="13">
        <v>22</v>
      </c>
      <c r="J8" s="13">
        <v>107</v>
      </c>
      <c r="K8" s="13">
        <v>151</v>
      </c>
    </row>
    <row r="9" spans="1:11" ht="12.75">
      <c r="A9" s="15">
        <v>7</v>
      </c>
      <c r="B9" s="2" t="s">
        <v>312</v>
      </c>
      <c r="C9" s="13">
        <v>0</v>
      </c>
      <c r="D9" s="13">
        <v>1</v>
      </c>
      <c r="E9" s="13">
        <v>1</v>
      </c>
      <c r="F9" s="13">
        <v>0</v>
      </c>
      <c r="G9" s="13">
        <v>2</v>
      </c>
      <c r="H9" s="13">
        <v>6</v>
      </c>
      <c r="I9" s="13">
        <v>17</v>
      </c>
      <c r="J9" s="13">
        <v>98</v>
      </c>
      <c r="K9" s="13">
        <v>125</v>
      </c>
    </row>
    <row r="10" spans="1:11" ht="12.75">
      <c r="A10" s="15">
        <v>8</v>
      </c>
      <c r="B10" s="2" t="s">
        <v>313</v>
      </c>
      <c r="C10" s="13">
        <v>2</v>
      </c>
      <c r="D10" s="13">
        <v>0</v>
      </c>
      <c r="E10" s="13">
        <v>0</v>
      </c>
      <c r="F10" s="13">
        <v>1</v>
      </c>
      <c r="G10" s="13">
        <v>3</v>
      </c>
      <c r="H10" s="13">
        <v>10</v>
      </c>
      <c r="I10" s="13">
        <v>18</v>
      </c>
      <c r="J10" s="13">
        <v>80</v>
      </c>
      <c r="K10" s="13">
        <v>114</v>
      </c>
    </row>
    <row r="11" spans="1:11" ht="12.75">
      <c r="A11" s="15">
        <v>9</v>
      </c>
      <c r="B11" s="2" t="s">
        <v>199</v>
      </c>
      <c r="C11" s="13">
        <v>0</v>
      </c>
      <c r="D11" s="13">
        <v>0</v>
      </c>
      <c r="E11" s="13">
        <v>0</v>
      </c>
      <c r="F11" s="13">
        <v>0</v>
      </c>
      <c r="G11" s="13">
        <v>0</v>
      </c>
      <c r="H11" s="13">
        <v>0</v>
      </c>
      <c r="I11" s="13">
        <v>1</v>
      </c>
      <c r="J11" s="13">
        <v>73</v>
      </c>
      <c r="K11" s="13">
        <v>74</v>
      </c>
    </row>
    <row r="12" spans="1:11" ht="12.75">
      <c r="A12" s="15">
        <v>10</v>
      </c>
      <c r="B12" s="2" t="s">
        <v>282</v>
      </c>
      <c r="C12" s="13">
        <v>20</v>
      </c>
      <c r="D12" s="13">
        <v>5</v>
      </c>
      <c r="E12" s="13">
        <v>6</v>
      </c>
      <c r="F12" s="13">
        <v>12</v>
      </c>
      <c r="G12" s="13">
        <v>14</v>
      </c>
      <c r="H12" s="13">
        <v>45</v>
      </c>
      <c r="I12" s="13">
        <v>29</v>
      </c>
      <c r="J12" s="13">
        <v>39</v>
      </c>
      <c r="K12" s="13">
        <v>170</v>
      </c>
    </row>
    <row r="13" spans="1:11" ht="12.75">
      <c r="A13" s="15">
        <v>11</v>
      </c>
      <c r="B13" s="2" t="s">
        <v>197</v>
      </c>
      <c r="C13" s="13">
        <v>0</v>
      </c>
      <c r="D13" s="13">
        <v>0</v>
      </c>
      <c r="E13" s="13">
        <v>0</v>
      </c>
      <c r="F13" s="13">
        <v>0</v>
      </c>
      <c r="G13" s="13">
        <v>0</v>
      </c>
      <c r="H13" s="13">
        <v>1</v>
      </c>
      <c r="I13" s="13">
        <v>2</v>
      </c>
      <c r="J13" s="13">
        <v>17</v>
      </c>
      <c r="K13" s="13">
        <v>20</v>
      </c>
    </row>
    <row r="14" spans="1:11" ht="12.75">
      <c r="A14" s="15">
        <v>12</v>
      </c>
      <c r="B14" s="2" t="s">
        <v>314</v>
      </c>
      <c r="C14" s="13">
        <v>0</v>
      </c>
      <c r="D14" s="13">
        <v>0</v>
      </c>
      <c r="E14" s="13">
        <v>0</v>
      </c>
      <c r="F14" s="13">
        <v>1</v>
      </c>
      <c r="G14" s="13">
        <v>2</v>
      </c>
      <c r="H14" s="13">
        <v>25</v>
      </c>
      <c r="I14" s="13">
        <v>20</v>
      </c>
      <c r="J14" s="13">
        <v>10</v>
      </c>
      <c r="K14" s="13">
        <v>58</v>
      </c>
    </row>
    <row r="15" spans="1:11" ht="12.75">
      <c r="A15" s="15">
        <v>13</v>
      </c>
      <c r="B15" s="2" t="s">
        <v>201</v>
      </c>
      <c r="C15" s="13">
        <v>3</v>
      </c>
      <c r="D15" s="13">
        <v>4</v>
      </c>
      <c r="E15" s="13">
        <v>4</v>
      </c>
      <c r="F15" s="13">
        <v>21</v>
      </c>
      <c r="G15" s="13">
        <v>23</v>
      </c>
      <c r="H15" s="13">
        <v>26</v>
      </c>
      <c r="I15" s="13">
        <v>5</v>
      </c>
      <c r="J15" s="13">
        <v>2</v>
      </c>
      <c r="K15" s="13">
        <v>88</v>
      </c>
    </row>
    <row r="16" spans="1:11" ht="12.75">
      <c r="A16" s="15">
        <v>14</v>
      </c>
      <c r="B16" s="2" t="s">
        <v>198</v>
      </c>
      <c r="C16" s="13">
        <v>18</v>
      </c>
      <c r="D16" s="13">
        <v>0</v>
      </c>
      <c r="E16" s="13">
        <v>2</v>
      </c>
      <c r="F16" s="13">
        <v>1</v>
      </c>
      <c r="G16" s="13">
        <v>2</v>
      </c>
      <c r="H16" s="13">
        <v>5</v>
      </c>
      <c r="I16" s="13">
        <v>1</v>
      </c>
      <c r="J16" s="13">
        <v>2</v>
      </c>
      <c r="K16" s="13">
        <v>31</v>
      </c>
    </row>
    <row r="17" spans="1:11" ht="12.75">
      <c r="A17" s="15">
        <v>15</v>
      </c>
      <c r="B17" s="2" t="s">
        <v>202</v>
      </c>
      <c r="C17" s="13">
        <v>0</v>
      </c>
      <c r="D17" s="13">
        <v>0</v>
      </c>
      <c r="E17" s="13">
        <v>0</v>
      </c>
      <c r="F17" s="13">
        <v>1</v>
      </c>
      <c r="G17" s="13">
        <v>11</v>
      </c>
      <c r="H17" s="13">
        <v>22</v>
      </c>
      <c r="I17" s="13">
        <v>8</v>
      </c>
      <c r="J17" s="13">
        <v>1</v>
      </c>
      <c r="K17" s="13">
        <v>43</v>
      </c>
    </row>
    <row r="18" spans="1:11" ht="12.75">
      <c r="A18" s="15">
        <v>16</v>
      </c>
      <c r="B18" s="2" t="s">
        <v>200</v>
      </c>
      <c r="C18" s="13">
        <v>0</v>
      </c>
      <c r="D18" s="13">
        <v>0</v>
      </c>
      <c r="E18" s="13">
        <v>0</v>
      </c>
      <c r="F18" s="13">
        <v>2</v>
      </c>
      <c r="G18" s="13">
        <v>2</v>
      </c>
      <c r="H18" s="13">
        <v>9</v>
      </c>
      <c r="I18" s="13">
        <v>3</v>
      </c>
      <c r="J18" s="13">
        <v>1</v>
      </c>
      <c r="K18" s="13">
        <v>17</v>
      </c>
    </row>
    <row r="19" spans="1:11" ht="12.75">
      <c r="A19" s="15">
        <v>17</v>
      </c>
      <c r="B19" s="2" t="s">
        <v>315</v>
      </c>
      <c r="C19" s="13">
        <v>114</v>
      </c>
      <c r="D19" s="13">
        <v>0</v>
      </c>
      <c r="E19" s="13">
        <v>0</v>
      </c>
      <c r="F19" s="13">
        <v>0</v>
      </c>
      <c r="G19" s="13">
        <v>0</v>
      </c>
      <c r="H19" s="13">
        <v>0</v>
      </c>
      <c r="I19" s="13">
        <v>0</v>
      </c>
      <c r="J19" s="13">
        <v>0</v>
      </c>
      <c r="K19" s="13">
        <v>114</v>
      </c>
    </row>
    <row r="20" spans="1:11" ht="12.75">
      <c r="A20" s="15">
        <v>18</v>
      </c>
      <c r="B20" s="2" t="s">
        <v>203</v>
      </c>
      <c r="C20" s="13">
        <v>15</v>
      </c>
      <c r="D20" s="13">
        <v>0</v>
      </c>
      <c r="E20" s="13">
        <v>0</v>
      </c>
      <c r="F20" s="13">
        <v>0</v>
      </c>
      <c r="G20" s="13">
        <v>0</v>
      </c>
      <c r="H20" s="13">
        <v>0</v>
      </c>
      <c r="I20" s="13">
        <v>0</v>
      </c>
      <c r="J20" s="13">
        <v>0</v>
      </c>
      <c r="K20" s="13">
        <v>15</v>
      </c>
    </row>
    <row r="21" spans="2:11" ht="12.75">
      <c r="B21" s="2" t="s">
        <v>316</v>
      </c>
      <c r="C21" s="13">
        <v>15</v>
      </c>
      <c r="D21" s="13">
        <v>5</v>
      </c>
      <c r="E21" s="13">
        <v>8</v>
      </c>
      <c r="F21" s="13">
        <v>17</v>
      </c>
      <c r="G21" s="13">
        <v>41</v>
      </c>
      <c r="H21" s="13">
        <v>172</v>
      </c>
      <c r="I21" s="13">
        <v>214</v>
      </c>
      <c r="J21" s="13">
        <v>634</v>
      </c>
      <c r="K21" s="13">
        <v>1106</v>
      </c>
    </row>
    <row r="22" spans="2:11" ht="12.75">
      <c r="B22" s="2" t="s">
        <v>34</v>
      </c>
      <c r="C22" s="13">
        <v>190</v>
      </c>
      <c r="D22" s="13">
        <v>15</v>
      </c>
      <c r="E22" s="13">
        <v>24</v>
      </c>
      <c r="F22" s="13">
        <v>71</v>
      </c>
      <c r="G22" s="13">
        <v>139</v>
      </c>
      <c r="H22" s="13">
        <v>664</v>
      </c>
      <c r="I22" s="13">
        <v>1154</v>
      </c>
      <c r="J22" s="13">
        <v>3920</v>
      </c>
      <c r="K22" s="13">
        <v>6177</v>
      </c>
    </row>
  </sheetData>
  <printOptions/>
  <pageMargins left="0.75" right="0.75" top="1" bottom="1" header="0.5" footer="0.5"/>
  <pageSetup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F62"/>
  <sheetViews>
    <sheetView workbookViewId="0" topLeftCell="A1">
      <selection activeCell="A1" sqref="A1"/>
    </sheetView>
  </sheetViews>
  <sheetFormatPr defaultColWidth="9.33203125" defaultRowHeight="12.75"/>
  <cols>
    <col min="1" max="1" width="18.16015625" style="2" customWidth="1"/>
    <col min="2" max="2" width="73" style="2" customWidth="1"/>
    <col min="3" max="3" width="12.83203125" style="2" customWidth="1"/>
    <col min="4" max="4" width="13.33203125" style="2" customWidth="1"/>
    <col min="5" max="5" width="10.83203125" style="2" customWidth="1"/>
    <col min="6" max="16384" width="9.33203125" style="2" customWidth="1"/>
  </cols>
  <sheetData>
    <row r="1" ht="12.75">
      <c r="A1" s="23"/>
    </row>
    <row r="2" spans="1:5" ht="12.75">
      <c r="A2" s="63" t="s">
        <v>167</v>
      </c>
      <c r="B2" s="1"/>
      <c r="C2" s="1"/>
      <c r="D2" s="1"/>
      <c r="E2" s="1"/>
    </row>
    <row r="3" spans="1:5" ht="12.75">
      <c r="A3" s="64" t="s">
        <v>146</v>
      </c>
      <c r="B3" s="1"/>
      <c r="C3" s="1"/>
      <c r="D3" s="1"/>
      <c r="E3" s="1"/>
    </row>
    <row r="4" spans="1:5" ht="12.75">
      <c r="A4" s="63" t="s">
        <v>286</v>
      </c>
      <c r="B4" s="1"/>
      <c r="C4" s="1"/>
      <c r="D4" s="1"/>
      <c r="E4" s="1"/>
    </row>
    <row r="5" spans="1:5" ht="12.75">
      <c r="A5" s="69" t="s">
        <v>175</v>
      </c>
      <c r="B5" s="177" t="s">
        <v>225</v>
      </c>
      <c r="C5" s="177" t="s">
        <v>71</v>
      </c>
      <c r="D5" s="177" t="s">
        <v>72</v>
      </c>
      <c r="E5" s="85"/>
    </row>
    <row r="6" spans="1:6" ht="12.75">
      <c r="A6" s="146" t="s">
        <v>57</v>
      </c>
      <c r="B6" s="232" t="s">
        <v>256</v>
      </c>
      <c r="C6" s="4">
        <v>1944</v>
      </c>
      <c r="D6" s="38">
        <v>249.1</v>
      </c>
      <c r="E6" s="170"/>
      <c r="F6" s="14"/>
    </row>
    <row r="7" spans="1:6" ht="12.75">
      <c r="A7" s="233"/>
      <c r="B7" s="232" t="s">
        <v>147</v>
      </c>
      <c r="C7" s="4">
        <v>1279</v>
      </c>
      <c r="D7" s="38">
        <v>163.9</v>
      </c>
      <c r="E7" s="170"/>
      <c r="F7" s="14"/>
    </row>
    <row r="8" spans="1:6" ht="12.75">
      <c r="A8" s="233"/>
      <c r="B8" s="232" t="s">
        <v>148</v>
      </c>
      <c r="C8" s="4">
        <v>406</v>
      </c>
      <c r="D8" s="38">
        <v>52</v>
      </c>
      <c r="E8" s="170"/>
      <c r="F8" s="227"/>
    </row>
    <row r="9" spans="1:6" ht="12.75">
      <c r="A9" s="233"/>
      <c r="B9" s="232" t="s">
        <v>257</v>
      </c>
      <c r="C9" s="4">
        <v>253</v>
      </c>
      <c r="D9" s="38">
        <v>32.4</v>
      </c>
      <c r="E9" s="170"/>
      <c r="F9" s="227"/>
    </row>
    <row r="10" spans="1:6" ht="12.75">
      <c r="A10" s="233"/>
      <c r="B10" s="232" t="s">
        <v>267</v>
      </c>
      <c r="C10" s="4">
        <v>170</v>
      </c>
      <c r="D10" s="38">
        <v>21.8</v>
      </c>
      <c r="E10" s="170"/>
      <c r="F10" s="227"/>
    </row>
    <row r="11" spans="1:6" ht="12.75">
      <c r="A11" s="206"/>
      <c r="B11" s="234" t="s">
        <v>149</v>
      </c>
      <c r="C11" s="217">
        <v>6177</v>
      </c>
      <c r="D11" s="165">
        <v>791.4</v>
      </c>
      <c r="E11" s="170"/>
      <c r="F11" s="227"/>
    </row>
    <row r="12" spans="1:6" ht="12.75">
      <c r="A12" s="146" t="s">
        <v>150</v>
      </c>
      <c r="B12" s="232" t="s">
        <v>258</v>
      </c>
      <c r="C12" s="4">
        <v>114</v>
      </c>
      <c r="D12" s="38">
        <v>912.7</v>
      </c>
      <c r="E12" s="170"/>
      <c r="F12" s="14"/>
    </row>
    <row r="13" spans="1:6" ht="12.75">
      <c r="A13" s="233"/>
      <c r="B13" s="232" t="s">
        <v>271</v>
      </c>
      <c r="C13" s="4">
        <v>20</v>
      </c>
      <c r="D13" s="38">
        <v>160.1</v>
      </c>
      <c r="E13" s="170"/>
      <c r="F13" s="227"/>
    </row>
    <row r="14" spans="1:6" ht="12.75">
      <c r="A14" s="233"/>
      <c r="B14" s="232" t="s">
        <v>247</v>
      </c>
      <c r="C14" s="4">
        <v>18</v>
      </c>
      <c r="D14" s="38">
        <v>144.1</v>
      </c>
      <c r="E14" s="170"/>
      <c r="F14" s="227"/>
    </row>
    <row r="15" spans="1:6" ht="12.75">
      <c r="A15" s="233"/>
      <c r="B15" s="232" t="s">
        <v>318</v>
      </c>
      <c r="C15" s="4">
        <v>15</v>
      </c>
      <c r="D15" s="38">
        <v>120.1</v>
      </c>
      <c r="E15" s="170"/>
      <c r="F15" s="227"/>
    </row>
    <row r="16" spans="1:6" ht="12.75">
      <c r="A16" s="233"/>
      <c r="B16" s="232" t="s">
        <v>275</v>
      </c>
      <c r="C16" s="4">
        <v>3</v>
      </c>
      <c r="D16" s="199" t="s">
        <v>309</v>
      </c>
      <c r="E16" s="170"/>
      <c r="F16" s="227"/>
    </row>
    <row r="17" spans="1:5" ht="12.75">
      <c r="A17" s="206"/>
      <c r="B17" s="234" t="s">
        <v>149</v>
      </c>
      <c r="C17" s="217">
        <v>190</v>
      </c>
      <c r="D17" s="11">
        <v>1521.2</v>
      </c>
      <c r="E17" s="221"/>
    </row>
    <row r="18" spans="1:6" ht="12.75">
      <c r="A18" s="146" t="s">
        <v>151</v>
      </c>
      <c r="B18" s="232" t="s">
        <v>269</v>
      </c>
      <c r="C18" s="4">
        <v>5</v>
      </c>
      <c r="D18" s="242" t="s">
        <v>309</v>
      </c>
      <c r="E18" s="170"/>
      <c r="F18" s="14"/>
    </row>
    <row r="19" spans="1:6" ht="12.75">
      <c r="A19" s="233"/>
      <c r="B19" s="232" t="s">
        <v>272</v>
      </c>
      <c r="C19" s="4">
        <v>4</v>
      </c>
      <c r="D19" s="230" t="s">
        <v>309</v>
      </c>
      <c r="E19" s="170"/>
      <c r="F19" s="227"/>
    </row>
    <row r="20" spans="1:6" ht="12.75">
      <c r="A20" s="233"/>
      <c r="B20" s="235" t="s">
        <v>319</v>
      </c>
      <c r="C20" s="4">
        <v>1</v>
      </c>
      <c r="D20" s="230" t="s">
        <v>309</v>
      </c>
      <c r="E20" s="170"/>
      <c r="F20" s="227"/>
    </row>
    <row r="21" spans="1:5" ht="12.75">
      <c r="A21" s="206"/>
      <c r="B21" s="234" t="s">
        <v>149</v>
      </c>
      <c r="C21" s="217">
        <v>15</v>
      </c>
      <c r="D21" s="165">
        <v>30.6</v>
      </c>
      <c r="E21" s="170"/>
    </row>
    <row r="22" spans="1:6" ht="12.75">
      <c r="A22" s="146" t="s">
        <v>153</v>
      </c>
      <c r="B22" s="232" t="s">
        <v>269</v>
      </c>
      <c r="C22" s="4">
        <v>6</v>
      </c>
      <c r="D22" s="243">
        <v>4.3</v>
      </c>
      <c r="E22" s="170"/>
      <c r="F22" s="14"/>
    </row>
    <row r="23" spans="1:5" ht="12.75">
      <c r="A23" s="233"/>
      <c r="B23" s="232" t="s">
        <v>272</v>
      </c>
      <c r="C23" s="4">
        <v>4</v>
      </c>
      <c r="D23" s="230" t="s">
        <v>309</v>
      </c>
      <c r="E23" s="170"/>
    </row>
    <row r="24" spans="1:5" ht="12.75">
      <c r="A24" s="233"/>
      <c r="B24" s="235" t="s">
        <v>320</v>
      </c>
      <c r="C24" s="4">
        <v>2</v>
      </c>
      <c r="D24" s="230" t="s">
        <v>309</v>
      </c>
      <c r="E24" s="170"/>
    </row>
    <row r="25" spans="1:5" ht="12.75">
      <c r="A25" s="233"/>
      <c r="B25" s="235" t="s">
        <v>321</v>
      </c>
      <c r="C25" s="212">
        <v>1</v>
      </c>
      <c r="D25" s="230" t="s">
        <v>309</v>
      </c>
      <c r="E25" s="170"/>
    </row>
    <row r="26" spans="1:5" ht="12.75">
      <c r="A26" s="206"/>
      <c r="B26" s="234" t="s">
        <v>149</v>
      </c>
      <c r="C26" s="217">
        <v>24</v>
      </c>
      <c r="D26" s="165">
        <v>17</v>
      </c>
      <c r="E26" s="170"/>
    </row>
    <row r="27" spans="1:6" ht="12.75">
      <c r="A27" s="146" t="s">
        <v>154</v>
      </c>
      <c r="B27" s="232" t="s">
        <v>270</v>
      </c>
      <c r="C27" s="4">
        <v>21</v>
      </c>
      <c r="D27" s="38">
        <v>18.6</v>
      </c>
      <c r="E27" s="170"/>
      <c r="F27" s="14"/>
    </row>
    <row r="28" spans="1:6" ht="12.75">
      <c r="A28" s="233"/>
      <c r="B28" s="232" t="s">
        <v>271</v>
      </c>
      <c r="C28" s="4">
        <v>12</v>
      </c>
      <c r="D28" s="38">
        <v>10.6</v>
      </c>
      <c r="E28" s="170"/>
      <c r="F28" s="227"/>
    </row>
    <row r="29" spans="1:6" ht="12.75">
      <c r="A29" s="233"/>
      <c r="B29" s="232" t="s">
        <v>162</v>
      </c>
      <c r="C29" s="4">
        <v>6</v>
      </c>
      <c r="D29" s="38">
        <v>5.3</v>
      </c>
      <c r="E29" s="170"/>
      <c r="F29" s="227"/>
    </row>
    <row r="30" spans="1:6" ht="12.75">
      <c r="A30" s="233"/>
      <c r="B30" s="232" t="s">
        <v>250</v>
      </c>
      <c r="C30" s="4">
        <v>4</v>
      </c>
      <c r="D30" s="230" t="s">
        <v>309</v>
      </c>
      <c r="E30" s="170"/>
      <c r="F30" s="227"/>
    </row>
    <row r="31" spans="1:6" ht="12.75">
      <c r="A31" s="233"/>
      <c r="B31" s="232" t="s">
        <v>322</v>
      </c>
      <c r="C31" s="7">
        <v>3</v>
      </c>
      <c r="D31" s="230" t="s">
        <v>309</v>
      </c>
      <c r="E31" s="170"/>
      <c r="F31" s="227"/>
    </row>
    <row r="32" spans="1:6" ht="12.75">
      <c r="A32" s="206"/>
      <c r="B32" s="234" t="s">
        <v>149</v>
      </c>
      <c r="C32" s="217">
        <v>71</v>
      </c>
      <c r="D32" s="165">
        <v>63</v>
      </c>
      <c r="E32" s="170"/>
      <c r="F32" s="14"/>
    </row>
    <row r="33" spans="1:6" ht="12.75">
      <c r="A33" s="146" t="s">
        <v>155</v>
      </c>
      <c r="B33" s="232" t="s">
        <v>270</v>
      </c>
      <c r="C33" s="4">
        <v>23</v>
      </c>
      <c r="D33" s="38">
        <v>19.8</v>
      </c>
      <c r="E33" s="170"/>
      <c r="F33" s="14"/>
    </row>
    <row r="34" spans="1:6" ht="12.75">
      <c r="A34" s="233"/>
      <c r="B34" s="232" t="s">
        <v>147</v>
      </c>
      <c r="C34" s="4">
        <v>19</v>
      </c>
      <c r="D34" s="38">
        <v>16.4</v>
      </c>
      <c r="E34" s="170"/>
      <c r="F34" s="14"/>
    </row>
    <row r="35" spans="1:6" ht="12.75">
      <c r="A35" s="233"/>
      <c r="B35" s="232" t="s">
        <v>266</v>
      </c>
      <c r="C35" s="4">
        <v>14</v>
      </c>
      <c r="D35" s="38">
        <v>12.1</v>
      </c>
      <c r="E35" s="170"/>
      <c r="F35" s="14"/>
    </row>
    <row r="36" spans="1:6" ht="12.75">
      <c r="A36" s="233"/>
      <c r="B36" s="232" t="s">
        <v>242</v>
      </c>
      <c r="C36" s="4">
        <v>11</v>
      </c>
      <c r="D36" s="38">
        <v>9.5</v>
      </c>
      <c r="E36" s="170"/>
      <c r="F36" s="14"/>
    </row>
    <row r="37" spans="1:6" ht="12.75">
      <c r="A37" s="233"/>
      <c r="B37" s="232" t="s">
        <v>246</v>
      </c>
      <c r="C37" s="4">
        <v>10</v>
      </c>
      <c r="D37" s="38">
        <v>8.6</v>
      </c>
      <c r="E37" s="170"/>
      <c r="F37" s="14"/>
    </row>
    <row r="38" spans="1:5" ht="12.75">
      <c r="A38" s="206"/>
      <c r="B38" s="234" t="s">
        <v>149</v>
      </c>
      <c r="C38" s="217">
        <v>139</v>
      </c>
      <c r="D38" s="165">
        <v>119.7</v>
      </c>
      <c r="E38" s="170"/>
    </row>
    <row r="39" spans="1:6" ht="12.75">
      <c r="A39" s="146" t="s">
        <v>157</v>
      </c>
      <c r="B39" s="232" t="s">
        <v>156</v>
      </c>
      <c r="C39" s="4">
        <v>146</v>
      </c>
      <c r="D39" s="38">
        <v>86.7</v>
      </c>
      <c r="E39" s="170"/>
      <c r="F39" s="14"/>
    </row>
    <row r="40" spans="1:5" ht="12.75">
      <c r="A40" s="233"/>
      <c r="B40" s="232" t="s">
        <v>253</v>
      </c>
      <c r="C40" s="4">
        <v>115</v>
      </c>
      <c r="D40" s="38">
        <v>68.3</v>
      </c>
      <c r="E40" s="170"/>
    </row>
    <row r="41" spans="1:5" ht="12.75">
      <c r="A41" s="233"/>
      <c r="B41" s="232" t="s">
        <v>266</v>
      </c>
      <c r="C41" s="4">
        <v>45</v>
      </c>
      <c r="D41" s="38">
        <v>26.7</v>
      </c>
      <c r="E41" s="170"/>
    </row>
    <row r="42" spans="1:5" ht="12.75">
      <c r="A42" s="233"/>
      <c r="B42" s="232" t="s">
        <v>164</v>
      </c>
      <c r="C42" s="4">
        <v>37</v>
      </c>
      <c r="D42" s="38">
        <v>22</v>
      </c>
      <c r="E42" s="170"/>
    </row>
    <row r="43" spans="1:5" ht="12.75">
      <c r="A43" s="233"/>
      <c r="B43" s="232" t="s">
        <v>275</v>
      </c>
      <c r="C43" s="4">
        <v>26</v>
      </c>
      <c r="D43" s="38">
        <v>15.4</v>
      </c>
      <c r="E43" s="170"/>
    </row>
    <row r="44" spans="1:5" ht="12.75">
      <c r="A44" s="206"/>
      <c r="B44" s="234" t="s">
        <v>149</v>
      </c>
      <c r="C44" s="217">
        <v>664</v>
      </c>
      <c r="D44" s="165">
        <v>394.2</v>
      </c>
      <c r="E44" s="170"/>
    </row>
    <row r="45" spans="1:6" ht="12.75">
      <c r="A45" s="146" t="s">
        <v>158</v>
      </c>
      <c r="B45" s="232" t="s">
        <v>256</v>
      </c>
      <c r="C45" s="4">
        <v>345</v>
      </c>
      <c r="D45" s="38">
        <v>326.8</v>
      </c>
      <c r="E45" s="170"/>
      <c r="F45" s="14"/>
    </row>
    <row r="46" spans="1:5" ht="12.75">
      <c r="A46" s="233"/>
      <c r="B46" s="232" t="s">
        <v>147</v>
      </c>
      <c r="C46" s="4">
        <v>330</v>
      </c>
      <c r="D46" s="38">
        <v>312.6</v>
      </c>
      <c r="E46" s="170"/>
    </row>
    <row r="47" spans="1:5" ht="12.75">
      <c r="A47" s="233"/>
      <c r="B47" s="232" t="s">
        <v>323</v>
      </c>
      <c r="C47" s="4">
        <v>56</v>
      </c>
      <c r="D47" s="38">
        <v>53</v>
      </c>
      <c r="E47" s="170"/>
    </row>
    <row r="48" spans="1:5" ht="12.75">
      <c r="A48" s="233"/>
      <c r="B48" s="232" t="s">
        <v>164</v>
      </c>
      <c r="C48" s="4">
        <v>52</v>
      </c>
      <c r="D48" s="38">
        <v>49.3</v>
      </c>
      <c r="E48" s="170"/>
    </row>
    <row r="49" spans="1:5" ht="12.75">
      <c r="A49" s="233"/>
      <c r="B49" s="232" t="s">
        <v>265</v>
      </c>
      <c r="C49" s="4">
        <v>31</v>
      </c>
      <c r="D49" s="38">
        <v>29.4</v>
      </c>
      <c r="E49" s="170"/>
    </row>
    <row r="50" spans="1:5" ht="12.75">
      <c r="A50" s="206"/>
      <c r="B50" s="234" t="s">
        <v>149</v>
      </c>
      <c r="C50" s="217">
        <v>1154</v>
      </c>
      <c r="D50" s="218">
        <v>1093.1</v>
      </c>
      <c r="E50" s="221"/>
    </row>
    <row r="51" spans="1:6" ht="12.75">
      <c r="A51" s="146" t="s">
        <v>159</v>
      </c>
      <c r="B51" s="232" t="s">
        <v>256</v>
      </c>
      <c r="C51" s="4">
        <v>1469</v>
      </c>
      <c r="D51" s="11">
        <v>1956.6</v>
      </c>
      <c r="E51" s="221"/>
      <c r="F51" s="14"/>
    </row>
    <row r="52" spans="1:5" ht="12.75">
      <c r="A52" s="233"/>
      <c r="B52" s="232" t="s">
        <v>147</v>
      </c>
      <c r="C52" s="4">
        <v>776</v>
      </c>
      <c r="D52" s="11">
        <v>1033.6</v>
      </c>
      <c r="E52" s="221"/>
    </row>
    <row r="53" spans="1:5" ht="12.75">
      <c r="A53" s="233"/>
      <c r="B53" s="232" t="s">
        <v>148</v>
      </c>
      <c r="C53" s="4">
        <v>315</v>
      </c>
      <c r="D53" s="11">
        <v>419.5</v>
      </c>
      <c r="E53" s="221"/>
    </row>
    <row r="54" spans="1:5" ht="12.75">
      <c r="A54" s="233"/>
      <c r="B54" s="232" t="s">
        <v>257</v>
      </c>
      <c r="C54" s="4">
        <v>180</v>
      </c>
      <c r="D54" s="11">
        <v>239.7</v>
      </c>
      <c r="E54" s="221"/>
    </row>
    <row r="55" spans="1:5" ht="12.75">
      <c r="A55" s="233"/>
      <c r="B55" s="232" t="s">
        <v>265</v>
      </c>
      <c r="C55" s="4">
        <v>116</v>
      </c>
      <c r="D55" s="11">
        <v>154.5</v>
      </c>
      <c r="E55" s="221"/>
    </row>
    <row r="56" spans="1:5" ht="12.75">
      <c r="A56" s="206"/>
      <c r="B56" s="234" t="s">
        <v>149</v>
      </c>
      <c r="C56" s="217">
        <v>3920</v>
      </c>
      <c r="D56" s="218">
        <v>5221</v>
      </c>
      <c r="E56" s="221"/>
    </row>
    <row r="57" spans="1:5" ht="12.75">
      <c r="A57" s="62"/>
      <c r="B57" s="169"/>
      <c r="C57" s="17"/>
      <c r="D57" s="221"/>
      <c r="E57" s="221"/>
    </row>
    <row r="58" spans="1:4" ht="63.75" customHeight="1">
      <c r="A58" s="152" t="s">
        <v>324</v>
      </c>
      <c r="B58" s="157"/>
      <c r="C58" s="157"/>
      <c r="D58" s="157"/>
    </row>
    <row r="59" spans="1:4" ht="12.75" customHeight="1">
      <c r="A59" s="41"/>
      <c r="B59" s="113"/>
      <c r="C59" s="113"/>
      <c r="D59" s="113"/>
    </row>
    <row r="60" spans="1:4" ht="26.25" customHeight="1">
      <c r="A60" s="152" t="s">
        <v>232</v>
      </c>
      <c r="B60" s="157"/>
      <c r="C60" s="157"/>
      <c r="D60" s="157"/>
    </row>
    <row r="61" spans="1:4" ht="12.75" customHeight="1">
      <c r="A61" s="41"/>
      <c r="B61" s="113"/>
      <c r="C61" s="113"/>
      <c r="D61" s="113"/>
    </row>
    <row r="62" spans="1:4" ht="17.25" customHeight="1">
      <c r="A62" s="149" t="s">
        <v>287</v>
      </c>
      <c r="B62" s="156"/>
      <c r="C62" s="156"/>
      <c r="D62" s="156"/>
    </row>
  </sheetData>
  <mergeCells count="12">
    <mergeCell ref="A58:D58"/>
    <mergeCell ref="A60:D60"/>
    <mergeCell ref="A62:D62"/>
    <mergeCell ref="A51:A56"/>
    <mergeCell ref="A45:A50"/>
    <mergeCell ref="A39:A44"/>
    <mergeCell ref="A33:A38"/>
    <mergeCell ref="A27:A32"/>
    <mergeCell ref="A6:A11"/>
    <mergeCell ref="A12:A17"/>
    <mergeCell ref="A22:A26"/>
    <mergeCell ref="A18:A21"/>
  </mergeCells>
  <printOptions horizontalCentered="1"/>
  <pageMargins left="0.5" right="0.5" top="0.25" bottom="0" header="0" footer="0"/>
  <pageSetup fitToHeight="1" fitToWidth="1" orientation="portrait" scale="79" r:id="rId1"/>
</worksheet>
</file>

<file path=xl/worksheets/sheet23.xml><?xml version="1.0" encoding="utf-8"?>
<worksheet xmlns="http://schemas.openxmlformats.org/spreadsheetml/2006/main" xmlns:r="http://schemas.openxmlformats.org/officeDocument/2006/relationships">
  <sheetPr>
    <pageSetUpPr fitToPage="1"/>
  </sheetPr>
  <dimension ref="A1:E22"/>
  <sheetViews>
    <sheetView workbookViewId="0" topLeftCell="A1">
      <selection activeCell="A1" sqref="A1"/>
    </sheetView>
  </sheetViews>
  <sheetFormatPr defaultColWidth="9.33203125" defaultRowHeight="12.75"/>
  <cols>
    <col min="1" max="1" width="12.83203125" style="2" customWidth="1"/>
    <col min="2" max="2" width="47.5" style="2" customWidth="1"/>
    <col min="3" max="5" width="12.83203125" style="2" customWidth="1"/>
    <col min="6" max="16384" width="9.33203125" style="2" customWidth="1"/>
  </cols>
  <sheetData>
    <row r="1" ht="12.75">
      <c r="A1" s="23"/>
    </row>
    <row r="2" spans="2:5" ht="12.75">
      <c r="B2" s="63" t="s">
        <v>168</v>
      </c>
      <c r="C2" s="1"/>
      <c r="D2" s="1"/>
      <c r="E2" s="1"/>
    </row>
    <row r="3" spans="2:5" ht="12.75">
      <c r="B3" s="64" t="s">
        <v>172</v>
      </c>
      <c r="C3" s="1"/>
      <c r="D3" s="1"/>
      <c r="E3" s="1"/>
    </row>
    <row r="4" spans="2:5" ht="12.75">
      <c r="B4" s="64" t="s">
        <v>226</v>
      </c>
      <c r="C4" s="1"/>
      <c r="D4" s="1"/>
      <c r="E4" s="1"/>
    </row>
    <row r="5" spans="2:5" ht="12.75">
      <c r="B5" s="63" t="s">
        <v>284</v>
      </c>
      <c r="C5" s="1"/>
      <c r="D5" s="1"/>
      <c r="E5" s="1"/>
    </row>
    <row r="6" spans="1:5" ht="25.5">
      <c r="A6" s="244" t="s">
        <v>227</v>
      </c>
      <c r="B6" s="245" t="s">
        <v>170</v>
      </c>
      <c r="C6" s="245" t="s">
        <v>105</v>
      </c>
      <c r="D6" s="246" t="s">
        <v>126</v>
      </c>
      <c r="E6" s="246" t="s">
        <v>127</v>
      </c>
    </row>
    <row r="7" spans="1:5" ht="12.75">
      <c r="A7" s="72">
        <v>1</v>
      </c>
      <c r="B7" s="232" t="s">
        <v>135</v>
      </c>
      <c r="C7" s="11">
        <v>1659.6</v>
      </c>
      <c r="D7" s="11">
        <v>1720.2</v>
      </c>
      <c r="E7" s="11">
        <v>1599.3</v>
      </c>
    </row>
    <row r="8" spans="1:5" ht="12.75">
      <c r="A8" s="72">
        <v>2</v>
      </c>
      <c r="B8" s="232" t="s">
        <v>134</v>
      </c>
      <c r="C8" s="11">
        <v>1302.9</v>
      </c>
      <c r="D8" s="11">
        <v>1760.8</v>
      </c>
      <c r="E8" s="11">
        <v>847.7</v>
      </c>
    </row>
    <row r="9" spans="1:5" ht="12.75">
      <c r="A9" s="72">
        <v>3</v>
      </c>
      <c r="B9" s="232" t="s">
        <v>262</v>
      </c>
      <c r="C9" s="11">
        <v>910.8</v>
      </c>
      <c r="D9" s="11">
        <v>1310.4</v>
      </c>
      <c r="E9" s="11">
        <v>513.5</v>
      </c>
    </row>
    <row r="10" spans="1:5" ht="12.75">
      <c r="A10" s="72">
        <v>4</v>
      </c>
      <c r="B10" s="232" t="s">
        <v>138</v>
      </c>
      <c r="C10" s="11">
        <v>349.8</v>
      </c>
      <c r="D10" s="11">
        <v>567.9</v>
      </c>
      <c r="E10" s="11">
        <v>133</v>
      </c>
    </row>
    <row r="11" spans="1:5" ht="12.75">
      <c r="A11" s="72">
        <v>5</v>
      </c>
      <c r="B11" s="232" t="s">
        <v>173</v>
      </c>
      <c r="C11" s="11">
        <v>308.1</v>
      </c>
      <c r="D11" s="11">
        <v>479.6</v>
      </c>
      <c r="E11" s="11">
        <v>137.7</v>
      </c>
    </row>
    <row r="12" spans="1:5" ht="12.75">
      <c r="A12" s="72">
        <v>6</v>
      </c>
      <c r="B12" s="232" t="s">
        <v>136</v>
      </c>
      <c r="C12" s="11">
        <v>211.1</v>
      </c>
      <c r="D12" s="11">
        <v>230.7</v>
      </c>
      <c r="E12" s="11">
        <v>191.6</v>
      </c>
    </row>
    <row r="13" spans="1:5" ht="12.75">
      <c r="A13" s="72">
        <v>7</v>
      </c>
      <c r="B13" s="232" t="s">
        <v>137</v>
      </c>
      <c r="C13" s="11">
        <v>191.3</v>
      </c>
      <c r="D13" s="11">
        <v>215.1</v>
      </c>
      <c r="E13" s="11">
        <v>167.7</v>
      </c>
    </row>
    <row r="14" spans="1:5" ht="12.75">
      <c r="A14" s="72">
        <v>8</v>
      </c>
      <c r="B14" s="232" t="s">
        <v>261</v>
      </c>
      <c r="C14" s="11">
        <v>185.5</v>
      </c>
      <c r="D14" s="11">
        <v>187.2</v>
      </c>
      <c r="E14" s="11">
        <v>183.9</v>
      </c>
    </row>
    <row r="15" spans="1:5" ht="12.75">
      <c r="A15" s="72">
        <v>9</v>
      </c>
      <c r="B15" s="232" t="s">
        <v>140</v>
      </c>
      <c r="C15" s="11">
        <v>179.2</v>
      </c>
      <c r="D15" s="11">
        <v>238.5</v>
      </c>
      <c r="E15" s="11">
        <v>120.2</v>
      </c>
    </row>
    <row r="16" spans="1:5" ht="12.75">
      <c r="A16" s="72">
        <v>10</v>
      </c>
      <c r="B16" s="232" t="s">
        <v>171</v>
      </c>
      <c r="C16" s="11">
        <v>86.2</v>
      </c>
      <c r="D16" s="11">
        <v>104.4</v>
      </c>
      <c r="E16" s="11">
        <v>68.1</v>
      </c>
    </row>
    <row r="17" spans="1:5" ht="12.75">
      <c r="A17" s="72">
        <v>11</v>
      </c>
      <c r="B17" s="232" t="s">
        <v>169</v>
      </c>
      <c r="C17" s="11">
        <v>78.2</v>
      </c>
      <c r="D17" s="11">
        <v>117.8</v>
      </c>
      <c r="E17" s="11">
        <v>38.8</v>
      </c>
    </row>
    <row r="18" spans="1:5" ht="12.75">
      <c r="A18" s="72">
        <v>12</v>
      </c>
      <c r="B18" s="163" t="s">
        <v>139</v>
      </c>
      <c r="C18" s="11">
        <v>72</v>
      </c>
      <c r="D18" s="11">
        <v>69.6</v>
      </c>
      <c r="E18" s="11">
        <v>74.4</v>
      </c>
    </row>
    <row r="19" spans="1:5" ht="12.75">
      <c r="A19" s="97"/>
      <c r="B19" s="172"/>
      <c r="C19" s="124"/>
      <c r="D19" s="124"/>
      <c r="E19" s="124"/>
    </row>
    <row r="20" spans="1:5" ht="26.25" customHeight="1">
      <c r="A20" s="141" t="s">
        <v>174</v>
      </c>
      <c r="B20" s="204"/>
      <c r="C20" s="204"/>
      <c r="D20" s="204"/>
      <c r="E20" s="204"/>
    </row>
    <row r="21" spans="1:5" ht="12.75">
      <c r="A21" s="226"/>
      <c r="B21" s="62"/>
      <c r="C21" s="62"/>
      <c r="D21" s="62"/>
      <c r="E21" s="62"/>
    </row>
    <row r="22" spans="1:5" ht="12.75">
      <c r="A22" s="149" t="s">
        <v>285</v>
      </c>
      <c r="B22" s="150"/>
      <c r="C22" s="150"/>
      <c r="D22" s="150"/>
      <c r="E22" s="150"/>
    </row>
  </sheetData>
  <mergeCells count="2">
    <mergeCell ref="A20:E20"/>
    <mergeCell ref="A22:E22"/>
  </mergeCells>
  <printOptions horizontalCentered="1"/>
  <pageMargins left="0.5" right="0.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33203125" defaultRowHeight="12.75"/>
  <cols>
    <col min="1" max="1" width="13.83203125" style="2" customWidth="1"/>
    <col min="2" max="2" width="7" style="2" customWidth="1"/>
    <col min="3" max="3" width="10.33203125" style="2" customWidth="1"/>
    <col min="4" max="4" width="12.16015625" style="2" customWidth="1"/>
    <col min="5" max="5" width="7.16015625" style="2" customWidth="1"/>
    <col min="6" max="16384" width="9.33203125" style="2" customWidth="1"/>
  </cols>
  <sheetData>
    <row r="1" ht="12.75">
      <c r="A1" s="23"/>
    </row>
    <row r="2" spans="1:5" ht="12.75">
      <c r="A2" s="63" t="s">
        <v>11</v>
      </c>
      <c r="B2" s="1"/>
      <c r="C2" s="1"/>
      <c r="D2" s="1"/>
      <c r="E2" s="1"/>
    </row>
    <row r="3" spans="1:5" ht="12.75">
      <c r="A3" s="64" t="s">
        <v>12</v>
      </c>
      <c r="B3" s="1"/>
      <c r="C3" s="1"/>
      <c r="D3" s="1"/>
      <c r="E3" s="1"/>
    </row>
    <row r="4" spans="1:5" ht="12.75">
      <c r="A4" s="63" t="s">
        <v>299</v>
      </c>
      <c r="B4" s="1"/>
      <c r="C4" s="1"/>
      <c r="D4" s="1"/>
      <c r="E4" s="1"/>
    </row>
    <row r="5" spans="1:5" ht="12.75">
      <c r="A5" s="65" t="s">
        <v>206</v>
      </c>
      <c r="B5" s="27"/>
      <c r="C5" s="146" t="s">
        <v>208</v>
      </c>
      <c r="D5" s="66" t="s">
        <v>207</v>
      </c>
      <c r="E5" s="28"/>
    </row>
    <row r="6" spans="1:5" ht="12.75">
      <c r="A6" s="67" t="s">
        <v>71</v>
      </c>
      <c r="B6" s="68" t="s">
        <v>72</v>
      </c>
      <c r="C6" s="147"/>
      <c r="D6" s="67" t="s">
        <v>71</v>
      </c>
      <c r="E6" s="69" t="s">
        <v>72</v>
      </c>
    </row>
    <row r="7" spans="1:5" ht="12.75">
      <c r="A7" s="70">
        <v>1921031</v>
      </c>
      <c r="B7" s="71">
        <v>9.5</v>
      </c>
      <c r="C7" s="72" t="s">
        <v>13</v>
      </c>
      <c r="D7" s="73">
        <v>76321</v>
      </c>
      <c r="E7" s="74">
        <v>8.6</v>
      </c>
    </row>
    <row r="8" spans="1:5" ht="12.75">
      <c r="A8" s="70">
        <v>1989841</v>
      </c>
      <c r="B8" s="71">
        <v>8.8</v>
      </c>
      <c r="C8" s="72" t="s">
        <v>15</v>
      </c>
      <c r="D8" s="73">
        <v>74991</v>
      </c>
      <c r="E8" s="74">
        <v>8.1</v>
      </c>
    </row>
    <row r="9" spans="1:5" ht="12.75">
      <c r="A9" s="70">
        <v>2148463</v>
      </c>
      <c r="B9" s="71">
        <v>8.6</v>
      </c>
      <c r="C9" s="72" t="s">
        <v>21</v>
      </c>
      <c r="D9" s="73">
        <v>78501</v>
      </c>
      <c r="E9" s="74">
        <v>8.4</v>
      </c>
    </row>
    <row r="10" spans="1:5" ht="12.75">
      <c r="A10" s="70">
        <v>2169518</v>
      </c>
      <c r="B10" s="71">
        <v>8.6</v>
      </c>
      <c r="C10" s="72" t="s">
        <v>22</v>
      </c>
      <c r="D10" s="73">
        <v>79738</v>
      </c>
      <c r="E10" s="74">
        <v>8.5</v>
      </c>
    </row>
    <row r="11" spans="1:5" ht="12.75">
      <c r="A11" s="75">
        <v>2175613</v>
      </c>
      <c r="B11" s="76">
        <v>8.5</v>
      </c>
      <c r="C11" s="72" t="s">
        <v>23</v>
      </c>
      <c r="D11" s="73">
        <v>78916</v>
      </c>
      <c r="E11" s="74">
        <v>8.3</v>
      </c>
    </row>
    <row r="12" spans="1:5" ht="12.75">
      <c r="A12" s="75">
        <v>2268553</v>
      </c>
      <c r="B12" s="76">
        <v>8.8</v>
      </c>
      <c r="C12" s="72" t="s">
        <v>24</v>
      </c>
      <c r="D12" s="73">
        <v>82286</v>
      </c>
      <c r="E12" s="74">
        <v>8.6</v>
      </c>
    </row>
    <row r="13" spans="1:5" ht="12.75">
      <c r="A13" s="75"/>
      <c r="B13" s="76"/>
      <c r="C13" s="72"/>
      <c r="D13" s="73"/>
      <c r="E13" s="74"/>
    </row>
    <row r="14" spans="1:5" ht="12.75">
      <c r="A14" s="75">
        <v>2278994</v>
      </c>
      <c r="B14" s="76">
        <v>8.8</v>
      </c>
      <c r="C14" s="77" t="s">
        <v>25</v>
      </c>
      <c r="D14" s="78">
        <v>82644</v>
      </c>
      <c r="E14" s="74">
        <v>8.6</v>
      </c>
    </row>
    <row r="15" spans="1:5" ht="12.75">
      <c r="A15" s="75">
        <v>2312132</v>
      </c>
      <c r="B15" s="76">
        <v>8.8</v>
      </c>
      <c r="C15" s="77" t="s">
        <v>26</v>
      </c>
      <c r="D15" s="78">
        <v>83405</v>
      </c>
      <c r="E15" s="74">
        <v>8.6</v>
      </c>
    </row>
    <row r="16" spans="1:5" ht="12.75">
      <c r="A16" s="70">
        <v>2314690</v>
      </c>
      <c r="B16" s="71">
        <v>8.7</v>
      </c>
      <c r="C16" s="77" t="s">
        <v>27</v>
      </c>
      <c r="D16" s="78">
        <v>83496</v>
      </c>
      <c r="E16" s="74">
        <v>8.6</v>
      </c>
    </row>
    <row r="17" spans="1:5" ht="12.75">
      <c r="A17" s="75">
        <v>2314245</v>
      </c>
      <c r="B17" s="76">
        <v>8.6</v>
      </c>
      <c r="C17" s="72">
        <v>1997</v>
      </c>
      <c r="D17" s="73">
        <v>82994</v>
      </c>
      <c r="E17" s="74">
        <v>8.5</v>
      </c>
    </row>
    <row r="18" spans="1:5" ht="12.75">
      <c r="A18" s="75">
        <v>2337256</v>
      </c>
      <c r="B18" s="76">
        <v>8.6</v>
      </c>
      <c r="C18" s="77" t="s">
        <v>183</v>
      </c>
      <c r="D18" s="73">
        <v>84906</v>
      </c>
      <c r="E18" s="74">
        <v>8.6</v>
      </c>
    </row>
    <row r="19" spans="1:5" ht="12.75">
      <c r="A19" s="75">
        <v>2391399</v>
      </c>
      <c r="B19" s="76">
        <v>8.7</v>
      </c>
      <c r="C19" s="72">
        <v>1999</v>
      </c>
      <c r="D19" s="73">
        <v>86835</v>
      </c>
      <c r="E19" s="74">
        <v>8.8</v>
      </c>
    </row>
    <row r="20" spans="1:5" ht="12.75">
      <c r="A20" s="75">
        <v>2403351</v>
      </c>
      <c r="B20" s="79">
        <v>8.7</v>
      </c>
      <c r="C20" s="72">
        <v>2000</v>
      </c>
      <c r="D20" s="70">
        <v>86988</v>
      </c>
      <c r="E20" s="74">
        <v>8.7</v>
      </c>
    </row>
    <row r="21" spans="1:5" ht="12.75">
      <c r="A21" s="75">
        <v>2416425</v>
      </c>
      <c r="B21" s="79">
        <v>8.5</v>
      </c>
      <c r="C21" s="72">
        <v>2001</v>
      </c>
      <c r="D21" s="70">
        <v>86250</v>
      </c>
      <c r="E21" s="74">
        <v>8.6</v>
      </c>
    </row>
    <row r="22" spans="1:5" ht="12.75">
      <c r="A22" s="80">
        <v>2428000</v>
      </c>
      <c r="B22" s="81">
        <v>8.4</v>
      </c>
      <c r="C22" s="67">
        <v>2002</v>
      </c>
      <c r="D22" s="82">
        <v>87534</v>
      </c>
      <c r="E22" s="87">
        <v>8.7</v>
      </c>
    </row>
    <row r="23" spans="1:5" ht="12.75">
      <c r="A23" s="84"/>
      <c r="B23" s="76"/>
      <c r="C23" s="85"/>
      <c r="D23" s="86"/>
      <c r="E23" s="71"/>
    </row>
    <row r="24" spans="1:5" ht="27" customHeight="1">
      <c r="A24" s="141" t="s">
        <v>348</v>
      </c>
      <c r="B24" s="143"/>
      <c r="C24" s="143"/>
      <c r="D24" s="143"/>
      <c r="E24" s="143"/>
    </row>
    <row r="25" spans="1:5" ht="12.75">
      <c r="A25" s="61"/>
      <c r="B25" s="83"/>
      <c r="C25" s="83"/>
      <c r="D25" s="83"/>
      <c r="E25" s="83"/>
    </row>
    <row r="26" spans="1:5" ht="66" customHeight="1">
      <c r="A26" s="144" t="s">
        <v>370</v>
      </c>
      <c r="B26" s="145"/>
      <c r="C26" s="145"/>
      <c r="D26" s="145"/>
      <c r="E26" s="145"/>
    </row>
  </sheetData>
  <mergeCells count="3">
    <mergeCell ref="A24:E24"/>
    <mergeCell ref="A26:E26"/>
    <mergeCell ref="C5:C6"/>
  </mergeCells>
  <printOptions horizontalCentered="1"/>
  <pageMargins left="0.75" right="0.75" top="1" bottom="1" header="0" footer="0"/>
  <pageSetup horizontalDpi="300" verticalDpi="300" orientation="portrait" scale="120" r:id="rId1"/>
</worksheet>
</file>

<file path=xl/worksheets/sheet4.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A1" sqref="A1"/>
    </sheetView>
  </sheetViews>
  <sheetFormatPr defaultColWidth="9.33203125" defaultRowHeight="12.75"/>
  <cols>
    <col min="1" max="1" width="14.16015625" style="2" customWidth="1"/>
    <col min="2" max="5" width="12.83203125" style="2" customWidth="1"/>
    <col min="6" max="6" width="17" style="2" customWidth="1"/>
    <col min="7" max="9" width="12.83203125" style="2" customWidth="1"/>
    <col min="10" max="16384" width="9.33203125" style="2" customWidth="1"/>
  </cols>
  <sheetData>
    <row r="1" ht="12.75">
      <c r="A1" s="23"/>
    </row>
    <row r="2" spans="1:9" ht="12.75">
      <c r="A2" s="63" t="s">
        <v>28</v>
      </c>
      <c r="B2" s="1"/>
      <c r="C2" s="1"/>
      <c r="D2" s="1"/>
      <c r="E2" s="1"/>
      <c r="F2" s="1"/>
      <c r="G2" s="1"/>
      <c r="H2" s="1"/>
      <c r="I2" s="1"/>
    </row>
    <row r="3" spans="1:9" ht="14.25">
      <c r="A3" s="64" t="s">
        <v>371</v>
      </c>
      <c r="B3" s="1"/>
      <c r="C3" s="1"/>
      <c r="D3" s="1"/>
      <c r="E3" s="1"/>
      <c r="F3" s="1"/>
      <c r="G3" s="1"/>
      <c r="H3" s="1"/>
      <c r="I3" s="1"/>
    </row>
    <row r="4" spans="1:9" ht="12.75">
      <c r="A4" s="63" t="s">
        <v>297</v>
      </c>
      <c r="B4" s="1"/>
      <c r="C4" s="1"/>
      <c r="D4" s="1"/>
      <c r="E4" s="1"/>
      <c r="F4" s="1"/>
      <c r="G4" s="1"/>
      <c r="H4" s="1"/>
      <c r="I4" s="1"/>
    </row>
    <row r="5" spans="1:9" ht="12.75">
      <c r="A5" s="26"/>
      <c r="B5" s="65" t="s">
        <v>178</v>
      </c>
      <c r="C5" s="27"/>
      <c r="D5" s="27"/>
      <c r="E5" s="27"/>
      <c r="F5" s="27"/>
      <c r="G5" s="28"/>
      <c r="H5" s="66" t="s">
        <v>209</v>
      </c>
      <c r="I5" s="28"/>
    </row>
    <row r="6" spans="1:9" ht="25.5">
      <c r="A6" s="88" t="s">
        <v>208</v>
      </c>
      <c r="B6" s="89" t="s">
        <v>69</v>
      </c>
      <c r="C6" s="89" t="s">
        <v>31</v>
      </c>
      <c r="D6" s="89" t="s">
        <v>32</v>
      </c>
      <c r="E6" s="90" t="s">
        <v>70</v>
      </c>
      <c r="F6" s="90" t="s">
        <v>212</v>
      </c>
      <c r="G6" s="91" t="s">
        <v>213</v>
      </c>
      <c r="H6" s="89" t="s">
        <v>210</v>
      </c>
      <c r="I6" s="89" t="s">
        <v>211</v>
      </c>
    </row>
    <row r="7" spans="1:9" ht="12.75">
      <c r="A7" s="72" t="s">
        <v>15</v>
      </c>
      <c r="B7" s="92">
        <v>74991</v>
      </c>
      <c r="C7" s="92">
        <v>64897</v>
      </c>
      <c r="D7" s="92">
        <v>9704</v>
      </c>
      <c r="E7" s="92">
        <v>137</v>
      </c>
      <c r="F7" s="92">
        <v>92</v>
      </c>
      <c r="G7" s="92">
        <v>1</v>
      </c>
      <c r="H7" s="93" t="s">
        <v>29</v>
      </c>
      <c r="I7" s="93" t="s">
        <v>29</v>
      </c>
    </row>
    <row r="8" spans="1:9" ht="12.75">
      <c r="A8" s="72" t="s">
        <v>16</v>
      </c>
      <c r="B8" s="92">
        <v>78635</v>
      </c>
      <c r="C8" s="92">
        <v>67426</v>
      </c>
      <c r="D8" s="92">
        <v>10903</v>
      </c>
      <c r="E8" s="92">
        <v>130</v>
      </c>
      <c r="F8" s="92">
        <v>115</v>
      </c>
      <c r="G8" s="92">
        <v>1</v>
      </c>
      <c r="H8" s="93" t="s">
        <v>29</v>
      </c>
      <c r="I8" s="93" t="s">
        <v>29</v>
      </c>
    </row>
    <row r="9" spans="1:9" ht="12.75">
      <c r="A9" s="72" t="s">
        <v>17</v>
      </c>
      <c r="B9" s="92">
        <v>80177</v>
      </c>
      <c r="C9" s="92">
        <v>68602</v>
      </c>
      <c r="D9" s="92">
        <v>11283</v>
      </c>
      <c r="E9" s="92">
        <v>139</v>
      </c>
      <c r="F9" s="92">
        <v>132</v>
      </c>
      <c r="G9" s="92">
        <v>2</v>
      </c>
      <c r="H9" s="93" t="s">
        <v>29</v>
      </c>
      <c r="I9" s="93" t="s">
        <v>29</v>
      </c>
    </row>
    <row r="10" spans="1:9" ht="12.75">
      <c r="A10" s="72" t="s">
        <v>18</v>
      </c>
      <c r="B10" s="92">
        <v>79795</v>
      </c>
      <c r="C10" s="92">
        <v>67831</v>
      </c>
      <c r="D10" s="92">
        <v>11614</v>
      </c>
      <c r="E10" s="92">
        <v>137</v>
      </c>
      <c r="F10" s="92">
        <v>144</v>
      </c>
      <c r="G10" s="92">
        <v>2</v>
      </c>
      <c r="H10" s="93" t="s">
        <v>29</v>
      </c>
      <c r="I10" s="93" t="s">
        <v>29</v>
      </c>
    </row>
    <row r="11" spans="1:9" ht="12.75">
      <c r="A11" s="72" t="s">
        <v>19</v>
      </c>
      <c r="B11" s="92">
        <v>80075</v>
      </c>
      <c r="C11" s="92">
        <v>68191</v>
      </c>
      <c r="D11" s="92">
        <v>11569</v>
      </c>
      <c r="E11" s="92">
        <v>132</v>
      </c>
      <c r="F11" s="92">
        <v>149</v>
      </c>
      <c r="G11" s="92">
        <v>3</v>
      </c>
      <c r="H11" s="93" t="s">
        <v>29</v>
      </c>
      <c r="I11" s="93" t="s">
        <v>29</v>
      </c>
    </row>
    <row r="12" spans="1:9" ht="12.75">
      <c r="A12" s="72" t="s">
        <v>20</v>
      </c>
      <c r="B12" s="92">
        <v>78566</v>
      </c>
      <c r="C12" s="92">
        <v>66031</v>
      </c>
      <c r="D12" s="92">
        <v>11939</v>
      </c>
      <c r="E12" s="92">
        <v>335</v>
      </c>
      <c r="F12" s="92">
        <v>183</v>
      </c>
      <c r="G12" s="92">
        <v>2</v>
      </c>
      <c r="H12" s="92">
        <v>486</v>
      </c>
      <c r="I12" s="92">
        <v>612</v>
      </c>
    </row>
    <row r="13" spans="1:9" ht="12.75">
      <c r="A13" s="72" t="s">
        <v>21</v>
      </c>
      <c r="B13" s="92">
        <v>78501</v>
      </c>
      <c r="C13" s="92">
        <v>66156</v>
      </c>
      <c r="D13" s="92">
        <v>11739</v>
      </c>
      <c r="E13" s="92">
        <v>352</v>
      </c>
      <c r="F13" s="92">
        <v>215</v>
      </c>
      <c r="G13" s="92">
        <v>5</v>
      </c>
      <c r="H13" s="92">
        <v>471</v>
      </c>
      <c r="I13" s="92">
        <v>603</v>
      </c>
    </row>
    <row r="14" spans="1:9" ht="12.75">
      <c r="A14" s="72" t="s">
        <v>22</v>
      </c>
      <c r="B14" s="92">
        <v>79738</v>
      </c>
      <c r="C14" s="92">
        <v>67182</v>
      </c>
      <c r="D14" s="92">
        <v>11980</v>
      </c>
      <c r="E14" s="92">
        <v>324</v>
      </c>
      <c r="F14" s="92">
        <v>208</v>
      </c>
      <c r="G14" s="92">
        <v>2</v>
      </c>
      <c r="H14" s="92">
        <v>547</v>
      </c>
      <c r="I14" s="92">
        <v>627</v>
      </c>
    </row>
    <row r="15" spans="1:9" ht="12.75">
      <c r="A15" s="72" t="s">
        <v>23</v>
      </c>
      <c r="B15" s="92">
        <v>78916</v>
      </c>
      <c r="C15" s="92">
        <v>66377</v>
      </c>
      <c r="D15" s="92">
        <v>11868</v>
      </c>
      <c r="E15" s="92">
        <v>389</v>
      </c>
      <c r="F15" s="92">
        <v>233</v>
      </c>
      <c r="G15" s="92">
        <v>2</v>
      </c>
      <c r="H15" s="92">
        <v>508</v>
      </c>
      <c r="I15" s="92">
        <v>635</v>
      </c>
    </row>
    <row r="16" spans="1:9" ht="12.75">
      <c r="A16" s="72" t="s">
        <v>24</v>
      </c>
      <c r="B16" s="92">
        <v>82286</v>
      </c>
      <c r="C16" s="92">
        <v>69044</v>
      </c>
      <c r="D16" s="92">
        <v>12515</v>
      </c>
      <c r="E16" s="92">
        <v>433</v>
      </c>
      <c r="F16" s="92">
        <v>240</v>
      </c>
      <c r="G16" s="92">
        <v>5</v>
      </c>
      <c r="H16" s="92">
        <v>605</v>
      </c>
      <c r="I16" s="92">
        <v>694</v>
      </c>
    </row>
    <row r="17" spans="1:9" ht="12.75">
      <c r="A17" s="72">
        <v>1994</v>
      </c>
      <c r="B17" s="93">
        <v>82644</v>
      </c>
      <c r="C17" s="93">
        <v>69409</v>
      </c>
      <c r="D17" s="93">
        <v>12572</v>
      </c>
      <c r="E17" s="93">
        <v>385</v>
      </c>
      <c r="F17" s="93">
        <v>240</v>
      </c>
      <c r="G17" s="93">
        <v>6</v>
      </c>
      <c r="H17" s="93">
        <v>604</v>
      </c>
      <c r="I17" s="93">
        <v>710</v>
      </c>
    </row>
    <row r="18" spans="1:9" ht="12.75">
      <c r="A18" s="72">
        <v>1995</v>
      </c>
      <c r="B18" s="93">
        <v>83405</v>
      </c>
      <c r="C18" s="93">
        <v>70091</v>
      </c>
      <c r="D18" s="93">
        <v>12618</v>
      </c>
      <c r="E18" s="93">
        <v>392</v>
      </c>
      <c r="F18" s="93">
        <v>265</v>
      </c>
      <c r="G18" s="93">
        <v>7</v>
      </c>
      <c r="H18" s="93">
        <v>600</v>
      </c>
      <c r="I18" s="93">
        <v>698</v>
      </c>
    </row>
    <row r="19" spans="1:9" ht="12.75">
      <c r="A19" s="72">
        <v>1996</v>
      </c>
      <c r="B19" s="93">
        <v>83496</v>
      </c>
      <c r="C19" s="93">
        <v>70665</v>
      </c>
      <c r="D19" s="93">
        <v>12069</v>
      </c>
      <c r="E19" s="93">
        <v>428</v>
      </c>
      <c r="F19" s="93">
        <v>304</v>
      </c>
      <c r="G19" s="93">
        <v>1</v>
      </c>
      <c r="H19" s="93">
        <v>576</v>
      </c>
      <c r="I19" s="93">
        <v>764</v>
      </c>
    </row>
    <row r="20" spans="1:9" ht="12.75">
      <c r="A20" s="72">
        <v>1997</v>
      </c>
      <c r="B20" s="93">
        <v>82994</v>
      </c>
      <c r="C20" s="93">
        <v>70193</v>
      </c>
      <c r="D20" s="93">
        <v>12037</v>
      </c>
      <c r="E20" s="93">
        <v>422</v>
      </c>
      <c r="F20" s="93">
        <v>292</v>
      </c>
      <c r="G20" s="93">
        <v>6</v>
      </c>
      <c r="H20" s="93">
        <v>653</v>
      </c>
      <c r="I20" s="93">
        <v>750</v>
      </c>
    </row>
    <row r="21" spans="1:9" ht="12.75">
      <c r="A21" s="72">
        <v>1998</v>
      </c>
      <c r="B21" s="36">
        <v>84906</v>
      </c>
      <c r="C21" s="36">
        <v>72081</v>
      </c>
      <c r="D21" s="36">
        <v>12104</v>
      </c>
      <c r="E21" s="36">
        <v>374</v>
      </c>
      <c r="F21" s="36">
        <v>306</v>
      </c>
      <c r="G21" s="36">
        <v>4</v>
      </c>
      <c r="H21" s="94">
        <v>682</v>
      </c>
      <c r="I21" s="36">
        <v>803</v>
      </c>
    </row>
    <row r="22" spans="1:9" ht="12.75">
      <c r="A22" s="72">
        <v>1999</v>
      </c>
      <c r="B22" s="36">
        <v>86835</v>
      </c>
      <c r="C22" s="36">
        <v>73366</v>
      </c>
      <c r="D22" s="36">
        <v>12677</v>
      </c>
      <c r="E22" s="36">
        <v>394</v>
      </c>
      <c r="F22" s="36">
        <v>310</v>
      </c>
      <c r="G22" s="36">
        <v>8</v>
      </c>
      <c r="H22" s="94">
        <v>721</v>
      </c>
      <c r="I22" s="36">
        <v>880</v>
      </c>
    </row>
    <row r="23" spans="1:9" ht="12.75">
      <c r="A23" s="72">
        <v>2000</v>
      </c>
      <c r="B23" s="36">
        <v>86988</v>
      </c>
      <c r="C23" s="36">
        <v>73784</v>
      </c>
      <c r="D23" s="36">
        <v>12396</v>
      </c>
      <c r="E23" s="36">
        <v>390</v>
      </c>
      <c r="F23" s="36">
        <v>324</v>
      </c>
      <c r="G23" s="36">
        <v>3</v>
      </c>
      <c r="H23" s="94">
        <v>705</v>
      </c>
      <c r="I23" s="36">
        <v>858</v>
      </c>
    </row>
    <row r="24" spans="1:9" ht="12.75">
      <c r="A24" s="72">
        <v>2001</v>
      </c>
      <c r="B24" s="36">
        <v>86250</v>
      </c>
      <c r="C24" s="36">
        <v>73044</v>
      </c>
      <c r="D24" s="36">
        <v>12367</v>
      </c>
      <c r="E24" s="36">
        <v>444</v>
      </c>
      <c r="F24" s="36">
        <v>335</v>
      </c>
      <c r="G24" s="36">
        <v>14</v>
      </c>
      <c r="H24" s="94">
        <v>726</v>
      </c>
      <c r="I24" s="36">
        <v>861</v>
      </c>
    </row>
    <row r="25" spans="1:9" ht="12.75">
      <c r="A25" s="67">
        <v>2002</v>
      </c>
      <c r="B25" s="95">
        <v>87534</v>
      </c>
      <c r="C25" s="95">
        <v>74027</v>
      </c>
      <c r="D25" s="95">
        <v>12698</v>
      </c>
      <c r="E25" s="95">
        <v>400</v>
      </c>
      <c r="F25" s="95">
        <v>348</v>
      </c>
      <c r="G25" s="95">
        <v>8</v>
      </c>
      <c r="H25" s="95">
        <v>766</v>
      </c>
      <c r="I25" s="95">
        <v>964</v>
      </c>
    </row>
    <row r="26" spans="1:9" ht="12.75">
      <c r="A26" s="97"/>
      <c r="B26" s="98"/>
      <c r="C26" s="98"/>
      <c r="D26" s="98"/>
      <c r="E26" s="98"/>
      <c r="F26" s="98"/>
      <c r="G26" s="98"/>
      <c r="H26" s="98"/>
      <c r="I26" s="98"/>
    </row>
    <row r="27" spans="1:9" ht="12.75">
      <c r="A27" s="148" t="s">
        <v>30</v>
      </c>
      <c r="B27" s="142"/>
      <c r="C27" s="142"/>
      <c r="D27" s="142"/>
      <c r="E27" s="142"/>
      <c r="F27" s="142"/>
      <c r="G27" s="142"/>
      <c r="H27" s="142"/>
      <c r="I27" s="142"/>
    </row>
    <row r="28" spans="1:9" ht="12.75">
      <c r="A28" s="96"/>
      <c r="B28" s="62"/>
      <c r="C28" s="62"/>
      <c r="D28" s="62"/>
      <c r="E28" s="62"/>
      <c r="F28" s="62"/>
      <c r="G28" s="62"/>
      <c r="H28" s="62"/>
      <c r="I28" s="62"/>
    </row>
    <row r="29" spans="1:9" ht="12.75">
      <c r="A29" s="149" t="s">
        <v>298</v>
      </c>
      <c r="B29" s="150"/>
      <c r="C29" s="150"/>
      <c r="D29" s="150"/>
      <c r="E29" s="150"/>
      <c r="F29" s="150"/>
      <c r="G29" s="150"/>
      <c r="H29" s="150"/>
      <c r="I29" s="150"/>
    </row>
    <row r="30" ht="12.75">
      <c r="A30" s="5"/>
    </row>
  </sheetData>
  <mergeCells count="2">
    <mergeCell ref="A27:I27"/>
    <mergeCell ref="A29:I29"/>
  </mergeCells>
  <printOptions horizontalCentered="1"/>
  <pageMargins left="0.75" right="0.75" top="1" bottom="1" header="0.5" footer="0.5"/>
  <pageSetup fitToHeight="1" fitToWidth="1" horizontalDpi="300" verticalDpi="3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AD88"/>
  <sheetViews>
    <sheetView workbookViewId="0" topLeftCell="Q1">
      <selection activeCell="Y10" sqref="Y10"/>
    </sheetView>
  </sheetViews>
  <sheetFormatPr defaultColWidth="9.33203125" defaultRowHeight="12.75"/>
  <cols>
    <col min="1" max="1" width="15.5" style="2" customWidth="1"/>
    <col min="2" max="8" width="10.5" style="2" bestFit="1" customWidth="1"/>
    <col min="9" max="9" width="9" style="2" bestFit="1" customWidth="1"/>
    <col min="10" max="10" width="10.5" style="2" customWidth="1"/>
    <col min="11" max="11" width="8.5" style="2" customWidth="1"/>
    <col min="12" max="12" width="8.33203125" style="2" customWidth="1"/>
    <col min="13" max="13" width="10.33203125" style="2" customWidth="1"/>
    <col min="14" max="15" width="9.33203125" style="2" customWidth="1"/>
    <col min="16" max="22" width="10.5" style="2" bestFit="1" customWidth="1"/>
    <col min="23" max="24" width="9.33203125" style="2" customWidth="1"/>
    <col min="25" max="25" width="11.83203125" style="2" customWidth="1"/>
    <col min="26" max="27" width="10.83203125" style="2" customWidth="1"/>
    <col min="28" max="28" width="13.33203125" style="2" customWidth="1"/>
    <col min="29" max="16384" width="9.33203125" style="2" customWidth="1"/>
  </cols>
  <sheetData>
    <row r="1" ht="12.75">
      <c r="A1" s="23"/>
    </row>
    <row r="2" spans="1:13" ht="12.75">
      <c r="A2" s="9" t="s">
        <v>35</v>
      </c>
      <c r="B2" s="1"/>
      <c r="C2" s="1"/>
      <c r="D2" s="1"/>
      <c r="E2" s="1"/>
      <c r="F2" s="1"/>
      <c r="G2" s="1"/>
      <c r="H2" s="1"/>
      <c r="I2" s="1"/>
      <c r="J2" s="1"/>
      <c r="K2" s="1"/>
      <c r="L2" s="1"/>
      <c r="M2" s="1"/>
    </row>
    <row r="3" spans="1:13" ht="12.75">
      <c r="A3" s="10" t="s">
        <v>36</v>
      </c>
      <c r="B3" s="1"/>
      <c r="C3" s="1"/>
      <c r="D3" s="1"/>
      <c r="E3" s="1"/>
      <c r="F3" s="1"/>
      <c r="G3" s="1"/>
      <c r="H3" s="1"/>
      <c r="I3" s="1"/>
      <c r="J3" s="1"/>
      <c r="K3" s="1"/>
      <c r="L3" s="1"/>
      <c r="M3" s="1"/>
    </row>
    <row r="4" spans="1:13" ht="12.75">
      <c r="A4" s="9" t="s">
        <v>284</v>
      </c>
      <c r="B4" s="1"/>
      <c r="C4" s="1"/>
      <c r="D4" s="1"/>
      <c r="E4" s="1"/>
      <c r="F4" s="1"/>
      <c r="G4" s="1"/>
      <c r="H4" s="1"/>
      <c r="I4" s="1"/>
      <c r="J4" s="1"/>
      <c r="K4" s="1"/>
      <c r="L4" s="1"/>
      <c r="M4" s="1"/>
    </row>
    <row r="5" spans="1:30" ht="12.75">
      <c r="A5" s="151" t="s">
        <v>228</v>
      </c>
      <c r="B5" s="99" t="s">
        <v>69</v>
      </c>
      <c r="C5" s="30"/>
      <c r="D5" s="31"/>
      <c r="E5" s="30" t="s">
        <v>31</v>
      </c>
      <c r="F5" s="30"/>
      <c r="G5" s="31"/>
      <c r="H5" s="30" t="s">
        <v>32</v>
      </c>
      <c r="I5" s="30"/>
      <c r="J5" s="31"/>
      <c r="K5" s="30" t="s">
        <v>213</v>
      </c>
      <c r="L5" s="30"/>
      <c r="M5" s="31"/>
      <c r="P5" s="99" t="s">
        <v>69</v>
      </c>
      <c r="Q5" s="30"/>
      <c r="R5" s="31"/>
      <c r="S5" s="30" t="s">
        <v>31</v>
      </c>
      <c r="T5" s="30"/>
      <c r="U5" s="31"/>
      <c r="V5" s="30" t="s">
        <v>32</v>
      </c>
      <c r="W5" s="30"/>
      <c r="X5" s="31"/>
      <c r="Y5" s="30" t="s">
        <v>70</v>
      </c>
      <c r="Z5" s="30"/>
      <c r="AA5" s="31"/>
      <c r="AB5" s="30" t="s">
        <v>143</v>
      </c>
      <c r="AC5" s="30"/>
      <c r="AD5" s="31"/>
    </row>
    <row r="6" spans="1:30" ht="12.75">
      <c r="A6" s="147"/>
      <c r="B6" s="19" t="s">
        <v>105</v>
      </c>
      <c r="C6" s="19" t="s">
        <v>126</v>
      </c>
      <c r="D6" s="19" t="s">
        <v>127</v>
      </c>
      <c r="E6" s="19" t="s">
        <v>105</v>
      </c>
      <c r="F6" s="19" t="s">
        <v>126</v>
      </c>
      <c r="G6" s="19" t="s">
        <v>127</v>
      </c>
      <c r="H6" s="19" t="s">
        <v>105</v>
      </c>
      <c r="I6" s="19" t="s">
        <v>126</v>
      </c>
      <c r="J6" s="19" t="s">
        <v>127</v>
      </c>
      <c r="K6" s="19" t="s">
        <v>105</v>
      </c>
      <c r="L6" s="19" t="s">
        <v>126</v>
      </c>
      <c r="M6" s="19" t="s">
        <v>127</v>
      </c>
      <c r="P6" s="19" t="s">
        <v>105</v>
      </c>
      <c r="Q6" s="19" t="s">
        <v>126</v>
      </c>
      <c r="R6" s="19" t="s">
        <v>127</v>
      </c>
      <c r="S6" s="19" t="s">
        <v>105</v>
      </c>
      <c r="T6" s="19" t="s">
        <v>126</v>
      </c>
      <c r="U6" s="19" t="s">
        <v>127</v>
      </c>
      <c r="V6" s="19" t="s">
        <v>105</v>
      </c>
      <c r="W6" s="19" t="s">
        <v>126</v>
      </c>
      <c r="X6" s="19" t="s">
        <v>127</v>
      </c>
      <c r="Y6" s="19" t="s">
        <v>105</v>
      </c>
      <c r="Z6" s="19" t="s">
        <v>126</v>
      </c>
      <c r="AA6" s="19" t="s">
        <v>127</v>
      </c>
      <c r="AB6" s="19" t="s">
        <v>105</v>
      </c>
      <c r="AC6" s="19" t="s">
        <v>126</v>
      </c>
      <c r="AD6" s="19" t="s">
        <v>127</v>
      </c>
    </row>
    <row r="7" spans="1:30" ht="12.75">
      <c r="A7" s="100" t="s">
        <v>214</v>
      </c>
      <c r="B7" s="101">
        <v>1054</v>
      </c>
      <c r="C7" s="101">
        <v>572</v>
      </c>
      <c r="D7" s="101">
        <v>479</v>
      </c>
      <c r="E7" s="101">
        <v>611</v>
      </c>
      <c r="F7" s="101">
        <v>335</v>
      </c>
      <c r="G7" s="101">
        <v>274</v>
      </c>
      <c r="H7" s="101">
        <v>410</v>
      </c>
      <c r="I7" s="101">
        <v>219</v>
      </c>
      <c r="J7" s="101">
        <v>190</v>
      </c>
      <c r="K7" s="101">
        <v>21</v>
      </c>
      <c r="L7" s="101">
        <v>12</v>
      </c>
      <c r="M7" s="101">
        <v>9</v>
      </c>
      <c r="O7" s="102" t="s">
        <v>37</v>
      </c>
      <c r="P7" s="13">
        <f aca="true" t="shared" si="0" ref="P7:X7">B7</f>
        <v>1054</v>
      </c>
      <c r="Q7" s="13">
        <f t="shared" si="0"/>
        <v>572</v>
      </c>
      <c r="R7" s="13">
        <f t="shared" si="0"/>
        <v>479</v>
      </c>
      <c r="S7" s="13">
        <f t="shared" si="0"/>
        <v>611</v>
      </c>
      <c r="T7" s="13">
        <f t="shared" si="0"/>
        <v>335</v>
      </c>
      <c r="U7" s="13">
        <f t="shared" si="0"/>
        <v>274</v>
      </c>
      <c r="V7" s="13">
        <f t="shared" si="0"/>
        <v>410</v>
      </c>
      <c r="W7" s="13">
        <f t="shared" si="0"/>
        <v>219</v>
      </c>
      <c r="X7" s="13">
        <f t="shared" si="0"/>
        <v>190</v>
      </c>
      <c r="Y7" s="13" t="e">
        <f>#REF!</f>
        <v>#REF!</v>
      </c>
      <c r="Z7" s="13" t="e">
        <f>#REF!</f>
        <v>#REF!</v>
      </c>
      <c r="AA7" s="13" t="e">
        <f>#REF!</f>
        <v>#REF!</v>
      </c>
      <c r="AB7" s="13" t="e">
        <f>#REF!</f>
        <v>#REF!</v>
      </c>
      <c r="AC7" s="13" t="e">
        <f>#REF!</f>
        <v>#REF!</v>
      </c>
      <c r="AD7" s="13" t="e">
        <f>#REF!</f>
        <v>#REF!</v>
      </c>
    </row>
    <row r="8" spans="1:30" ht="12.75">
      <c r="A8" s="100" t="s">
        <v>215</v>
      </c>
      <c r="B8" s="22">
        <v>151</v>
      </c>
      <c r="C8" s="22">
        <v>96</v>
      </c>
      <c r="D8" s="22">
        <v>55</v>
      </c>
      <c r="E8" s="22">
        <v>96</v>
      </c>
      <c r="F8" s="22">
        <v>56</v>
      </c>
      <c r="G8" s="22">
        <v>40</v>
      </c>
      <c r="H8" s="22">
        <v>53</v>
      </c>
      <c r="I8" s="22">
        <v>38</v>
      </c>
      <c r="J8" s="22">
        <v>15</v>
      </c>
      <c r="K8" s="22">
        <v>1</v>
      </c>
      <c r="L8" s="22">
        <v>1</v>
      </c>
      <c r="M8" s="40" t="s">
        <v>310</v>
      </c>
      <c r="O8" s="102" t="s">
        <v>38</v>
      </c>
      <c r="P8" s="13">
        <f>B8+B9+B10</f>
        <v>431</v>
      </c>
      <c r="Q8" s="13">
        <f aca="true" t="shared" si="1" ref="Q8:X8">C8+C9+C10</f>
        <v>274</v>
      </c>
      <c r="R8" s="13">
        <f t="shared" si="1"/>
        <v>157</v>
      </c>
      <c r="S8" s="13">
        <f t="shared" si="1"/>
        <v>287</v>
      </c>
      <c r="T8" s="13">
        <f t="shared" si="1"/>
        <v>172</v>
      </c>
      <c r="U8" s="13">
        <f t="shared" si="1"/>
        <v>115</v>
      </c>
      <c r="V8" s="13">
        <f t="shared" si="1"/>
        <v>139</v>
      </c>
      <c r="W8" s="13">
        <f t="shared" si="1"/>
        <v>100</v>
      </c>
      <c r="X8" s="13">
        <f t="shared" si="1"/>
        <v>39</v>
      </c>
      <c r="Y8" s="13" t="e">
        <f>#REF!+#REF!+#REF!</f>
        <v>#REF!</v>
      </c>
      <c r="Z8" s="13" t="e">
        <f>#REF!+#REF!+#REF!</f>
        <v>#REF!</v>
      </c>
      <c r="AA8" s="13" t="e">
        <f>#REF!+#REF!+#REF!</f>
        <v>#REF!</v>
      </c>
      <c r="AB8" s="13" t="e">
        <f>#REF!+#REF!+#REF!</f>
        <v>#REF!</v>
      </c>
      <c r="AC8" s="13" t="e">
        <f>#REF!+#REF!+#REF!</f>
        <v>#REF!</v>
      </c>
      <c r="AD8" s="13" t="e">
        <f>#REF!+#REF!+#REF!</f>
        <v>#REF!</v>
      </c>
    </row>
    <row r="9" spans="1:30" ht="12.75">
      <c r="A9" s="100" t="s">
        <v>216</v>
      </c>
      <c r="B9" s="22">
        <v>120</v>
      </c>
      <c r="C9" s="22">
        <v>66</v>
      </c>
      <c r="D9" s="22">
        <v>54</v>
      </c>
      <c r="E9" s="22">
        <v>75</v>
      </c>
      <c r="F9" s="22">
        <v>39</v>
      </c>
      <c r="G9" s="22">
        <v>36</v>
      </c>
      <c r="H9" s="22">
        <v>43</v>
      </c>
      <c r="I9" s="22">
        <v>27</v>
      </c>
      <c r="J9" s="22">
        <v>16</v>
      </c>
      <c r="K9" s="22">
        <v>2</v>
      </c>
      <c r="L9" s="40" t="s">
        <v>310</v>
      </c>
      <c r="M9" s="22">
        <v>2</v>
      </c>
      <c r="O9" s="102" t="s">
        <v>39</v>
      </c>
      <c r="P9" s="13">
        <f>B11+B12</f>
        <v>1064</v>
      </c>
      <c r="Q9" s="13">
        <f aca="true" t="shared" si="2" ref="Q9:X9">C11+C12</f>
        <v>778</v>
      </c>
      <c r="R9" s="13">
        <f t="shared" si="2"/>
        <v>286</v>
      </c>
      <c r="S9" s="13">
        <f t="shared" si="2"/>
        <v>749</v>
      </c>
      <c r="T9" s="13">
        <f t="shared" si="2"/>
        <v>542</v>
      </c>
      <c r="U9" s="13">
        <f t="shared" si="2"/>
        <v>207</v>
      </c>
      <c r="V9" s="13">
        <f t="shared" si="2"/>
        <v>291</v>
      </c>
      <c r="W9" s="13">
        <f t="shared" si="2"/>
        <v>220</v>
      </c>
      <c r="X9" s="13">
        <f t="shared" si="2"/>
        <v>71</v>
      </c>
      <c r="Y9" s="13" t="e">
        <f>#REF!+#REF!</f>
        <v>#REF!</v>
      </c>
      <c r="Z9" s="13" t="e">
        <f>#REF!+#REF!</f>
        <v>#REF!</v>
      </c>
      <c r="AA9" s="13" t="e">
        <f>#REF!+#REF!</f>
        <v>#REF!</v>
      </c>
      <c r="AB9" s="13" t="e">
        <f>#REF!+#REF!</f>
        <v>#REF!</v>
      </c>
      <c r="AC9" s="13" t="e">
        <f>#REF!+#REF!</f>
        <v>#REF!</v>
      </c>
      <c r="AD9" s="13" t="e">
        <f>#REF!+#REF!</f>
        <v>#REF!</v>
      </c>
    </row>
    <row r="10" spans="1:30" ht="12.75">
      <c r="A10" s="32" t="s">
        <v>40</v>
      </c>
      <c r="B10" s="22">
        <v>160</v>
      </c>
      <c r="C10" s="22">
        <v>112</v>
      </c>
      <c r="D10" s="22">
        <v>48</v>
      </c>
      <c r="E10" s="22">
        <v>116</v>
      </c>
      <c r="F10" s="22">
        <v>77</v>
      </c>
      <c r="G10" s="22">
        <v>39</v>
      </c>
      <c r="H10" s="22">
        <v>43</v>
      </c>
      <c r="I10" s="22">
        <v>35</v>
      </c>
      <c r="J10" s="22">
        <v>8</v>
      </c>
      <c r="K10" s="22">
        <v>1</v>
      </c>
      <c r="L10" s="40" t="s">
        <v>310</v>
      </c>
      <c r="M10" s="22">
        <v>1</v>
      </c>
      <c r="O10" s="102" t="s">
        <v>41</v>
      </c>
      <c r="P10" s="13">
        <f>B13+B14</f>
        <v>1459</v>
      </c>
      <c r="Q10" s="13">
        <f aca="true" t="shared" si="3" ref="Q10:X10">C13+C14</f>
        <v>1018</v>
      </c>
      <c r="R10" s="13">
        <f t="shared" si="3"/>
        <v>441</v>
      </c>
      <c r="S10" s="13">
        <f t="shared" si="3"/>
        <v>925</v>
      </c>
      <c r="T10" s="13">
        <f t="shared" si="3"/>
        <v>638</v>
      </c>
      <c r="U10" s="13">
        <f t="shared" si="3"/>
        <v>287</v>
      </c>
      <c r="V10" s="13">
        <f t="shared" si="3"/>
        <v>494</v>
      </c>
      <c r="W10" s="13">
        <f t="shared" si="3"/>
        <v>355</v>
      </c>
      <c r="X10" s="13">
        <f t="shared" si="3"/>
        <v>139</v>
      </c>
      <c r="Y10" s="13" t="e">
        <f>#REF!+#REF!</f>
        <v>#REF!</v>
      </c>
      <c r="Z10" s="13" t="e">
        <f>#REF!+#REF!</f>
        <v>#REF!</v>
      </c>
      <c r="AA10" s="13" t="e">
        <f>#REF!+#REF!</f>
        <v>#REF!</v>
      </c>
      <c r="AB10" s="13" t="e">
        <f>#REF!+#REF!</f>
        <v>#REF!</v>
      </c>
      <c r="AC10" s="13" t="e">
        <f>#REF!+#REF!</f>
        <v>#REF!</v>
      </c>
      <c r="AD10" s="13" t="e">
        <f>#REF!+#REF!</f>
        <v>#REF!</v>
      </c>
    </row>
    <row r="11" spans="1:30" ht="12.75">
      <c r="A11" s="32" t="s">
        <v>42</v>
      </c>
      <c r="B11" s="22">
        <v>452</v>
      </c>
      <c r="C11" s="22">
        <v>315</v>
      </c>
      <c r="D11" s="22">
        <v>137</v>
      </c>
      <c r="E11" s="22">
        <v>346</v>
      </c>
      <c r="F11" s="22">
        <v>237</v>
      </c>
      <c r="G11" s="22">
        <v>109</v>
      </c>
      <c r="H11" s="22">
        <v>95</v>
      </c>
      <c r="I11" s="22">
        <v>70</v>
      </c>
      <c r="J11" s="22">
        <v>25</v>
      </c>
      <c r="K11" s="22">
        <v>11</v>
      </c>
      <c r="L11" s="22">
        <v>8</v>
      </c>
      <c r="M11" s="22">
        <v>3</v>
      </c>
      <c r="O11" s="102" t="s">
        <v>43</v>
      </c>
      <c r="P11" s="13">
        <f>B15+B16</f>
        <v>3170</v>
      </c>
      <c r="Q11" s="13">
        <f aca="true" t="shared" si="4" ref="Q11:X11">C15+C16</f>
        <v>1968</v>
      </c>
      <c r="R11" s="13">
        <f t="shared" si="4"/>
        <v>1202</v>
      </c>
      <c r="S11" s="13">
        <f t="shared" si="4"/>
        <v>2330</v>
      </c>
      <c r="T11" s="13">
        <f t="shared" si="4"/>
        <v>1479</v>
      </c>
      <c r="U11" s="13">
        <f t="shared" si="4"/>
        <v>851</v>
      </c>
      <c r="V11" s="13">
        <f t="shared" si="4"/>
        <v>802</v>
      </c>
      <c r="W11" s="13">
        <f t="shared" si="4"/>
        <v>469</v>
      </c>
      <c r="X11" s="13">
        <f t="shared" si="4"/>
        <v>333</v>
      </c>
      <c r="Y11" s="13" t="e">
        <f>#REF!+#REF!</f>
        <v>#REF!</v>
      </c>
      <c r="Z11" s="13" t="e">
        <f>#REF!+#REF!</f>
        <v>#REF!</v>
      </c>
      <c r="AA11" s="13" t="e">
        <f>#REF!+#REF!</f>
        <v>#REF!</v>
      </c>
      <c r="AB11" s="13" t="e">
        <f>#REF!+#REF!</f>
        <v>#REF!</v>
      </c>
      <c r="AC11" s="13" t="e">
        <f>#REF!+#REF!</f>
        <v>#REF!</v>
      </c>
      <c r="AD11" s="13" t="e">
        <f>#REF!+#REF!</f>
        <v>#REF!</v>
      </c>
    </row>
    <row r="12" spans="1:30" ht="12.75">
      <c r="A12" s="32" t="s">
        <v>44</v>
      </c>
      <c r="B12" s="22">
        <v>612</v>
      </c>
      <c r="C12" s="22">
        <v>463</v>
      </c>
      <c r="D12" s="22">
        <v>149</v>
      </c>
      <c r="E12" s="22">
        <v>403</v>
      </c>
      <c r="F12" s="22">
        <v>305</v>
      </c>
      <c r="G12" s="22">
        <v>98</v>
      </c>
      <c r="H12" s="22">
        <v>196</v>
      </c>
      <c r="I12" s="22">
        <v>150</v>
      </c>
      <c r="J12" s="22">
        <v>46</v>
      </c>
      <c r="K12" s="22">
        <v>13</v>
      </c>
      <c r="L12" s="22">
        <v>8</v>
      </c>
      <c r="M12" s="22">
        <v>5</v>
      </c>
      <c r="O12" s="102" t="s">
        <v>45</v>
      </c>
      <c r="P12" s="13">
        <f>B17+B18</f>
        <v>6550</v>
      </c>
      <c r="Q12" s="13">
        <f aca="true" t="shared" si="5" ref="Q12:X12">C17+C18</f>
        <v>4051</v>
      </c>
      <c r="R12" s="13">
        <f t="shared" si="5"/>
        <v>2499</v>
      </c>
      <c r="S12" s="13">
        <f t="shared" si="5"/>
        <v>4741</v>
      </c>
      <c r="T12" s="13">
        <f t="shared" si="5"/>
        <v>3004</v>
      </c>
      <c r="U12" s="13">
        <f t="shared" si="5"/>
        <v>1737</v>
      </c>
      <c r="V12" s="13">
        <f t="shared" si="5"/>
        <v>1726</v>
      </c>
      <c r="W12" s="13">
        <f t="shared" si="5"/>
        <v>1000</v>
      </c>
      <c r="X12" s="13">
        <f t="shared" si="5"/>
        <v>726</v>
      </c>
      <c r="Y12" s="13" t="e">
        <f>#REF!+#REF!</f>
        <v>#REF!</v>
      </c>
      <c r="Z12" s="13" t="e">
        <f>#REF!+#REF!</f>
        <v>#REF!</v>
      </c>
      <c r="AA12" s="13" t="e">
        <f>#REF!+#REF!</f>
        <v>#REF!</v>
      </c>
      <c r="AB12" s="13" t="e">
        <f>#REF!+#REF!</f>
        <v>#REF!</v>
      </c>
      <c r="AC12" s="13" t="e">
        <f>#REF!+#REF!</f>
        <v>#REF!</v>
      </c>
      <c r="AD12" s="13" t="e">
        <f>#REF!+#REF!</f>
        <v>#REF!</v>
      </c>
    </row>
    <row r="13" spans="1:30" ht="12.75">
      <c r="A13" s="32" t="s">
        <v>46</v>
      </c>
      <c r="B13" s="22">
        <v>616</v>
      </c>
      <c r="C13" s="22">
        <v>442</v>
      </c>
      <c r="D13" s="22">
        <v>174</v>
      </c>
      <c r="E13" s="22">
        <v>383</v>
      </c>
      <c r="F13" s="22">
        <v>266</v>
      </c>
      <c r="G13" s="22">
        <v>117</v>
      </c>
      <c r="H13" s="22">
        <v>207</v>
      </c>
      <c r="I13" s="22">
        <v>158</v>
      </c>
      <c r="J13" s="22">
        <v>49</v>
      </c>
      <c r="K13" s="22">
        <v>26</v>
      </c>
      <c r="L13" s="22">
        <v>18</v>
      </c>
      <c r="M13" s="22">
        <v>8</v>
      </c>
      <c r="O13" s="102" t="s">
        <v>47</v>
      </c>
      <c r="P13" s="13">
        <f>B19+B20</f>
        <v>9053</v>
      </c>
      <c r="Q13" s="13">
        <f aca="true" t="shared" si="6" ref="Q13:X13">C19+C20</f>
        <v>5325</v>
      </c>
      <c r="R13" s="13">
        <f t="shared" si="6"/>
        <v>3728</v>
      </c>
      <c r="S13" s="13">
        <f t="shared" si="6"/>
        <v>7131</v>
      </c>
      <c r="T13" s="13">
        <f t="shared" si="6"/>
        <v>4215</v>
      </c>
      <c r="U13" s="13">
        <f t="shared" si="6"/>
        <v>2916</v>
      </c>
      <c r="V13" s="13">
        <f t="shared" si="6"/>
        <v>1785</v>
      </c>
      <c r="W13" s="13">
        <f t="shared" si="6"/>
        <v>1026</v>
      </c>
      <c r="X13" s="13">
        <f t="shared" si="6"/>
        <v>759</v>
      </c>
      <c r="Y13" s="13" t="e">
        <f>#REF!+#REF!</f>
        <v>#REF!</v>
      </c>
      <c r="Z13" s="13" t="e">
        <f>#REF!+#REF!</f>
        <v>#REF!</v>
      </c>
      <c r="AA13" s="13" t="e">
        <f>#REF!+#REF!</f>
        <v>#REF!</v>
      </c>
      <c r="AB13" s="13" t="e">
        <f>#REF!+#REF!</f>
        <v>#REF!</v>
      </c>
      <c r="AC13" s="13" t="e">
        <f>#REF!+#REF!</f>
        <v>#REF!</v>
      </c>
      <c r="AD13" s="13" t="e">
        <f>#REF!+#REF!</f>
        <v>#REF!</v>
      </c>
    </row>
    <row r="14" spans="1:30" ht="12.75">
      <c r="A14" s="32" t="s">
        <v>48</v>
      </c>
      <c r="B14" s="22">
        <v>843</v>
      </c>
      <c r="C14" s="22">
        <v>576</v>
      </c>
      <c r="D14" s="22">
        <v>267</v>
      </c>
      <c r="E14" s="22">
        <v>542</v>
      </c>
      <c r="F14" s="22">
        <v>372</v>
      </c>
      <c r="G14" s="22">
        <v>170</v>
      </c>
      <c r="H14" s="22">
        <v>287</v>
      </c>
      <c r="I14" s="22">
        <v>197</v>
      </c>
      <c r="J14" s="22">
        <v>90</v>
      </c>
      <c r="K14" s="22">
        <v>12</v>
      </c>
      <c r="L14" s="22">
        <v>5</v>
      </c>
      <c r="M14" s="22">
        <v>7</v>
      </c>
      <c r="O14" s="102" t="s">
        <v>49</v>
      </c>
      <c r="P14" s="13">
        <f>B21+B22</f>
        <v>15198</v>
      </c>
      <c r="Q14" s="13">
        <f aca="true" t="shared" si="7" ref="Q14:X14">C21+C22</f>
        <v>8374</v>
      </c>
      <c r="R14" s="13">
        <f t="shared" si="7"/>
        <v>6824</v>
      </c>
      <c r="S14" s="13">
        <f t="shared" si="7"/>
        <v>12748</v>
      </c>
      <c r="T14" s="13">
        <f t="shared" si="7"/>
        <v>7109</v>
      </c>
      <c r="U14" s="13">
        <f t="shared" si="7"/>
        <v>5639</v>
      </c>
      <c r="V14" s="13">
        <f t="shared" si="7"/>
        <v>2279</v>
      </c>
      <c r="W14" s="13">
        <f t="shared" si="7"/>
        <v>1184</v>
      </c>
      <c r="X14" s="13">
        <f t="shared" si="7"/>
        <v>1095</v>
      </c>
      <c r="Y14" s="13" t="e">
        <f>#REF!+#REF!</f>
        <v>#REF!</v>
      </c>
      <c r="Z14" s="13" t="e">
        <f>#REF!+#REF!</f>
        <v>#REF!</v>
      </c>
      <c r="AA14" s="13" t="e">
        <f>#REF!+#REF!</f>
        <v>#REF!</v>
      </c>
      <c r="AB14" s="13" t="e">
        <f>#REF!+#REF!</f>
        <v>#REF!</v>
      </c>
      <c r="AC14" s="13" t="e">
        <f>#REF!+#REF!</f>
        <v>#REF!</v>
      </c>
      <c r="AD14" s="13" t="e">
        <f>#REF!+#REF!</f>
        <v>#REF!</v>
      </c>
    </row>
    <row r="15" spans="1:30" ht="12.75">
      <c r="A15" s="32" t="s">
        <v>50</v>
      </c>
      <c r="B15" s="22">
        <v>1199</v>
      </c>
      <c r="C15" s="22">
        <v>764</v>
      </c>
      <c r="D15" s="22">
        <v>435</v>
      </c>
      <c r="E15" s="22">
        <v>894</v>
      </c>
      <c r="F15" s="22">
        <v>591</v>
      </c>
      <c r="G15" s="22">
        <v>303</v>
      </c>
      <c r="H15" s="22">
        <v>286</v>
      </c>
      <c r="I15" s="22">
        <v>163</v>
      </c>
      <c r="J15" s="22">
        <v>123</v>
      </c>
      <c r="K15" s="22">
        <v>19</v>
      </c>
      <c r="L15" s="22">
        <v>10</v>
      </c>
      <c r="M15" s="22">
        <v>9</v>
      </c>
      <c r="O15" s="102" t="s">
        <v>51</v>
      </c>
      <c r="P15" s="13">
        <f>B23+B24</f>
        <v>25913</v>
      </c>
      <c r="Q15" s="13">
        <f aca="true" t="shared" si="8" ref="Q15:X15">C23+C24</f>
        <v>12488</v>
      </c>
      <c r="R15" s="13">
        <f t="shared" si="8"/>
        <v>13425</v>
      </c>
      <c r="S15" s="13">
        <f t="shared" si="8"/>
        <v>22913</v>
      </c>
      <c r="T15" s="13">
        <f t="shared" si="8"/>
        <v>11088</v>
      </c>
      <c r="U15" s="13">
        <f t="shared" si="8"/>
        <v>11825</v>
      </c>
      <c r="V15" s="13">
        <f t="shared" si="8"/>
        <v>2831</v>
      </c>
      <c r="W15" s="13">
        <f t="shared" si="8"/>
        <v>1321</v>
      </c>
      <c r="X15" s="13">
        <f t="shared" si="8"/>
        <v>1510</v>
      </c>
      <c r="Y15" s="13" t="e">
        <f>#REF!+#REF!</f>
        <v>#REF!</v>
      </c>
      <c r="Z15" s="13" t="e">
        <f>#REF!+#REF!</f>
        <v>#REF!</v>
      </c>
      <c r="AA15" s="13" t="e">
        <f>#REF!+#REF!</f>
        <v>#REF!</v>
      </c>
      <c r="AB15" s="13" t="e">
        <f>#REF!+#REF!</f>
        <v>#REF!</v>
      </c>
      <c r="AC15" s="13" t="e">
        <f>#REF!+#REF!</f>
        <v>#REF!</v>
      </c>
      <c r="AD15" s="13" t="e">
        <f>#REF!+#REF!</f>
        <v>#REF!</v>
      </c>
    </row>
    <row r="16" spans="1:30" ht="12.75">
      <c r="A16" s="32" t="s">
        <v>52</v>
      </c>
      <c r="B16" s="22">
        <v>1971</v>
      </c>
      <c r="C16" s="22">
        <v>1204</v>
      </c>
      <c r="D16" s="22">
        <v>767</v>
      </c>
      <c r="E16" s="22">
        <v>1436</v>
      </c>
      <c r="F16" s="22">
        <v>888</v>
      </c>
      <c r="G16" s="22">
        <v>548</v>
      </c>
      <c r="H16" s="22">
        <v>516</v>
      </c>
      <c r="I16" s="22">
        <v>306</v>
      </c>
      <c r="J16" s="22">
        <v>210</v>
      </c>
      <c r="K16" s="22">
        <v>18</v>
      </c>
      <c r="L16" s="22">
        <v>9</v>
      </c>
      <c r="M16" s="22">
        <v>9</v>
      </c>
      <c r="O16" s="102" t="s">
        <v>53</v>
      </c>
      <c r="P16" s="13">
        <f>B25+B26</f>
        <v>23641</v>
      </c>
      <c r="Q16" s="13">
        <f aca="true" t="shared" si="9" ref="Q16:X16">C25+C26</f>
        <v>7884</v>
      </c>
      <c r="R16" s="13">
        <f t="shared" si="9"/>
        <v>15757</v>
      </c>
      <c r="S16" s="13">
        <f t="shared" si="9"/>
        <v>21591</v>
      </c>
      <c r="T16" s="13">
        <f t="shared" si="9"/>
        <v>7225</v>
      </c>
      <c r="U16" s="13">
        <f t="shared" si="9"/>
        <v>14366</v>
      </c>
      <c r="V16" s="13">
        <f t="shared" si="9"/>
        <v>1941</v>
      </c>
      <c r="W16" s="13">
        <f t="shared" si="9"/>
        <v>626</v>
      </c>
      <c r="X16" s="13">
        <f t="shared" si="9"/>
        <v>1315</v>
      </c>
      <c r="Y16" s="13" t="e">
        <f>#REF!+#REF!</f>
        <v>#REF!</v>
      </c>
      <c r="Z16" s="13" t="e">
        <f>#REF!+#REF!</f>
        <v>#REF!</v>
      </c>
      <c r="AA16" s="13" t="e">
        <f>#REF!+#REF!</f>
        <v>#REF!</v>
      </c>
      <c r="AB16" s="13" t="e">
        <f>#REF!+#REF!</f>
        <v>#REF!</v>
      </c>
      <c r="AC16" s="13" t="e">
        <f>#REF!+#REF!</f>
        <v>#REF!</v>
      </c>
      <c r="AD16" s="13" t="e">
        <f>#REF!+#REF!</f>
        <v>#REF!</v>
      </c>
    </row>
    <row r="17" spans="1:30" ht="12.75">
      <c r="A17" s="32" t="s">
        <v>54</v>
      </c>
      <c r="B17" s="22">
        <v>2849</v>
      </c>
      <c r="C17" s="22">
        <v>1797</v>
      </c>
      <c r="D17" s="22">
        <v>1052</v>
      </c>
      <c r="E17" s="22">
        <v>2023</v>
      </c>
      <c r="F17" s="22">
        <v>1317</v>
      </c>
      <c r="G17" s="22">
        <v>706</v>
      </c>
      <c r="H17" s="22">
        <v>790</v>
      </c>
      <c r="I17" s="22">
        <v>459</v>
      </c>
      <c r="J17" s="22">
        <v>331</v>
      </c>
      <c r="K17" s="22">
        <v>32</v>
      </c>
      <c r="L17" s="22">
        <v>18</v>
      </c>
      <c r="M17" s="22">
        <v>14</v>
      </c>
      <c r="O17" s="2" t="s">
        <v>33</v>
      </c>
      <c r="P17" s="13">
        <f aca="true" t="shared" si="10" ref="P17:X17">B27</f>
        <v>1</v>
      </c>
      <c r="Q17" s="13">
        <f t="shared" si="10"/>
        <v>1</v>
      </c>
      <c r="R17" s="103" t="str">
        <f t="shared" si="10"/>
        <v>--- </v>
      </c>
      <c r="S17" s="13">
        <f t="shared" si="10"/>
        <v>1</v>
      </c>
      <c r="T17" s="13">
        <f t="shared" si="10"/>
        <v>1</v>
      </c>
      <c r="U17" s="103" t="str">
        <f t="shared" si="10"/>
        <v>--- </v>
      </c>
      <c r="V17" s="13" t="str">
        <f t="shared" si="10"/>
        <v>--- </v>
      </c>
      <c r="W17" s="13" t="str">
        <f t="shared" si="10"/>
        <v>--- </v>
      </c>
      <c r="X17" s="103" t="str">
        <f t="shared" si="10"/>
        <v>--- </v>
      </c>
      <c r="Y17" s="13" t="e">
        <f>#REF!</f>
        <v>#REF!</v>
      </c>
      <c r="Z17" s="13" t="e">
        <f>#REF!</f>
        <v>#REF!</v>
      </c>
      <c r="AA17" s="13" t="e">
        <f>#REF!</f>
        <v>#REF!</v>
      </c>
      <c r="AB17" s="13" t="e">
        <f>#REF!</f>
        <v>#REF!</v>
      </c>
      <c r="AC17" s="13" t="e">
        <f>#REF!</f>
        <v>#REF!</v>
      </c>
      <c r="AD17" s="13" t="e">
        <f>#REF!</f>
        <v>#REF!</v>
      </c>
    </row>
    <row r="18" spans="1:13" ht="12.75">
      <c r="A18" s="32" t="s">
        <v>55</v>
      </c>
      <c r="B18" s="22">
        <v>3701</v>
      </c>
      <c r="C18" s="22">
        <v>2254</v>
      </c>
      <c r="D18" s="22">
        <v>1447</v>
      </c>
      <c r="E18" s="22">
        <v>2718</v>
      </c>
      <c r="F18" s="22">
        <v>1687</v>
      </c>
      <c r="G18" s="22">
        <v>1031</v>
      </c>
      <c r="H18" s="22">
        <v>936</v>
      </c>
      <c r="I18" s="22">
        <v>541</v>
      </c>
      <c r="J18" s="22">
        <v>395</v>
      </c>
      <c r="K18" s="22">
        <v>42</v>
      </c>
      <c r="L18" s="22">
        <v>23</v>
      </c>
      <c r="M18" s="22">
        <v>19</v>
      </c>
    </row>
    <row r="19" spans="1:30" ht="12.75">
      <c r="A19" s="32" t="s">
        <v>56</v>
      </c>
      <c r="B19" s="22">
        <v>4204</v>
      </c>
      <c r="C19" s="22">
        <v>2515</v>
      </c>
      <c r="D19" s="22">
        <v>1689</v>
      </c>
      <c r="E19" s="22">
        <v>3204</v>
      </c>
      <c r="F19" s="22">
        <v>1920</v>
      </c>
      <c r="G19" s="22">
        <v>1284</v>
      </c>
      <c r="H19" s="22">
        <v>940</v>
      </c>
      <c r="I19" s="22">
        <v>566</v>
      </c>
      <c r="J19" s="22">
        <v>374</v>
      </c>
      <c r="K19" s="22">
        <v>59</v>
      </c>
      <c r="L19" s="22">
        <v>28</v>
      </c>
      <c r="M19" s="22">
        <v>31</v>
      </c>
      <c r="O19" s="2" t="s">
        <v>57</v>
      </c>
      <c r="P19" s="13">
        <f aca="true" t="shared" si="11" ref="P19:X19">B28</f>
        <v>87534</v>
      </c>
      <c r="Q19" s="13">
        <f t="shared" si="11"/>
        <v>42733</v>
      </c>
      <c r="R19" s="13">
        <f t="shared" si="11"/>
        <v>44798</v>
      </c>
      <c r="S19" s="13">
        <f t="shared" si="11"/>
        <v>74027</v>
      </c>
      <c r="T19" s="13">
        <f t="shared" si="11"/>
        <v>35808</v>
      </c>
      <c r="U19" s="13">
        <f t="shared" si="11"/>
        <v>38217</v>
      </c>
      <c r="V19" s="13">
        <f t="shared" si="11"/>
        <v>12698</v>
      </c>
      <c r="W19" s="13">
        <f t="shared" si="11"/>
        <v>6520</v>
      </c>
      <c r="X19" s="13">
        <f t="shared" si="11"/>
        <v>6177</v>
      </c>
      <c r="Y19" s="13" t="e">
        <f>#REF!</f>
        <v>#REF!</v>
      </c>
      <c r="Z19" s="13" t="e">
        <f>#REF!</f>
        <v>#REF!</v>
      </c>
      <c r="AA19" s="13" t="e">
        <f>#REF!</f>
        <v>#REF!</v>
      </c>
      <c r="AB19" s="13" t="e">
        <f>#REF!</f>
        <v>#REF!</v>
      </c>
      <c r="AC19" s="13" t="e">
        <f>#REF!</f>
        <v>#REF!</v>
      </c>
      <c r="AD19" s="13" t="e">
        <f>#REF!</f>
        <v>#REF!</v>
      </c>
    </row>
    <row r="20" spans="1:13" ht="12.75">
      <c r="A20" s="32" t="s">
        <v>58</v>
      </c>
      <c r="B20" s="22">
        <v>4849</v>
      </c>
      <c r="C20" s="22">
        <v>2810</v>
      </c>
      <c r="D20" s="22">
        <v>2039</v>
      </c>
      <c r="E20" s="22">
        <v>3927</v>
      </c>
      <c r="F20" s="22">
        <v>2295</v>
      </c>
      <c r="G20" s="22">
        <v>1632</v>
      </c>
      <c r="H20" s="22">
        <v>845</v>
      </c>
      <c r="I20" s="22">
        <v>460</v>
      </c>
      <c r="J20" s="22">
        <v>385</v>
      </c>
      <c r="K20" s="22">
        <v>71</v>
      </c>
      <c r="L20" s="22">
        <v>52</v>
      </c>
      <c r="M20" s="22">
        <v>19</v>
      </c>
    </row>
    <row r="21" spans="1:13" ht="12.75">
      <c r="A21" s="32" t="s">
        <v>59</v>
      </c>
      <c r="B21" s="22">
        <v>6210</v>
      </c>
      <c r="C21" s="22">
        <v>3525</v>
      </c>
      <c r="D21" s="22">
        <v>2685</v>
      </c>
      <c r="E21" s="22">
        <v>5118</v>
      </c>
      <c r="F21" s="22">
        <v>2969</v>
      </c>
      <c r="G21" s="22">
        <v>2149</v>
      </c>
      <c r="H21" s="22">
        <v>1014</v>
      </c>
      <c r="I21" s="22">
        <v>520</v>
      </c>
      <c r="J21" s="22">
        <v>494</v>
      </c>
      <c r="K21" s="22">
        <v>75</v>
      </c>
      <c r="L21" s="22">
        <v>33</v>
      </c>
      <c r="M21" s="22">
        <v>42</v>
      </c>
    </row>
    <row r="22" spans="1:13" ht="12.75">
      <c r="A22" s="32" t="s">
        <v>60</v>
      </c>
      <c r="B22" s="22">
        <v>8988</v>
      </c>
      <c r="C22" s="22">
        <v>4849</v>
      </c>
      <c r="D22" s="22">
        <v>4139</v>
      </c>
      <c r="E22" s="22">
        <v>7630</v>
      </c>
      <c r="F22" s="22">
        <v>4140</v>
      </c>
      <c r="G22" s="22">
        <v>3490</v>
      </c>
      <c r="H22" s="22">
        <v>1265</v>
      </c>
      <c r="I22" s="22">
        <v>664</v>
      </c>
      <c r="J22" s="22">
        <v>601</v>
      </c>
      <c r="K22" s="22">
        <v>91</v>
      </c>
      <c r="L22" s="22">
        <v>44</v>
      </c>
      <c r="M22" s="22">
        <v>47</v>
      </c>
    </row>
    <row r="23" spans="1:13" ht="12.75">
      <c r="A23" s="32" t="s">
        <v>61</v>
      </c>
      <c r="B23" s="22">
        <v>12270</v>
      </c>
      <c r="C23" s="22">
        <v>6281</v>
      </c>
      <c r="D23" s="22">
        <v>5989</v>
      </c>
      <c r="E23" s="22">
        <v>10659</v>
      </c>
      <c r="F23" s="22">
        <v>5493</v>
      </c>
      <c r="G23" s="22">
        <v>5166</v>
      </c>
      <c r="H23" s="22">
        <v>1520</v>
      </c>
      <c r="I23" s="22">
        <v>737</v>
      </c>
      <c r="J23" s="22">
        <v>783</v>
      </c>
      <c r="K23" s="22">
        <v>88</v>
      </c>
      <c r="L23" s="22">
        <v>48</v>
      </c>
      <c r="M23" s="22">
        <v>40</v>
      </c>
    </row>
    <row r="24" spans="1:13" ht="12.75">
      <c r="A24" s="32" t="s">
        <v>62</v>
      </c>
      <c r="B24" s="22">
        <v>13643</v>
      </c>
      <c r="C24" s="22">
        <v>6207</v>
      </c>
      <c r="D24" s="22">
        <v>7436</v>
      </c>
      <c r="E24" s="22">
        <v>12254</v>
      </c>
      <c r="F24" s="22">
        <v>5595</v>
      </c>
      <c r="G24" s="22">
        <v>6659</v>
      </c>
      <c r="H24" s="22">
        <v>1311</v>
      </c>
      <c r="I24" s="22">
        <v>584</v>
      </c>
      <c r="J24" s="22">
        <v>727</v>
      </c>
      <c r="K24" s="22">
        <v>72</v>
      </c>
      <c r="L24" s="22">
        <v>26</v>
      </c>
      <c r="M24" s="22">
        <v>46</v>
      </c>
    </row>
    <row r="25" spans="1:13" ht="12.75">
      <c r="A25" s="32" t="s">
        <v>63</v>
      </c>
      <c r="B25" s="22">
        <v>12400</v>
      </c>
      <c r="C25" s="22">
        <v>4789</v>
      </c>
      <c r="D25" s="22">
        <v>7611</v>
      </c>
      <c r="E25" s="22">
        <v>11323</v>
      </c>
      <c r="F25" s="22">
        <v>4386</v>
      </c>
      <c r="G25" s="22">
        <v>6937</v>
      </c>
      <c r="H25" s="22">
        <v>1021</v>
      </c>
      <c r="I25" s="22">
        <v>384</v>
      </c>
      <c r="J25" s="22">
        <v>637</v>
      </c>
      <c r="K25" s="22">
        <v>52</v>
      </c>
      <c r="L25" s="22">
        <v>18</v>
      </c>
      <c r="M25" s="22">
        <v>34</v>
      </c>
    </row>
    <row r="26" spans="1:13" ht="12.75">
      <c r="A26" s="32" t="s">
        <v>64</v>
      </c>
      <c r="B26" s="22">
        <v>11241</v>
      </c>
      <c r="C26" s="22">
        <v>3095</v>
      </c>
      <c r="D26" s="22">
        <v>8146</v>
      </c>
      <c r="E26" s="22">
        <v>10268</v>
      </c>
      <c r="F26" s="22">
        <v>2839</v>
      </c>
      <c r="G26" s="22">
        <v>7429</v>
      </c>
      <c r="H26" s="22">
        <v>920</v>
      </c>
      <c r="I26" s="22">
        <v>242</v>
      </c>
      <c r="J26" s="22">
        <v>678</v>
      </c>
      <c r="K26" s="22">
        <v>50</v>
      </c>
      <c r="L26" s="22">
        <v>13</v>
      </c>
      <c r="M26" s="22">
        <v>37</v>
      </c>
    </row>
    <row r="27" spans="1:13" ht="12.75">
      <c r="A27" s="32" t="s">
        <v>65</v>
      </c>
      <c r="B27" s="104">
        <v>1</v>
      </c>
      <c r="C27" s="104">
        <v>1</v>
      </c>
      <c r="D27" s="105" t="s">
        <v>310</v>
      </c>
      <c r="E27" s="104">
        <v>1</v>
      </c>
      <c r="F27" s="104">
        <v>1</v>
      </c>
      <c r="G27" s="105" t="s">
        <v>310</v>
      </c>
      <c r="H27" s="105" t="s">
        <v>310</v>
      </c>
      <c r="I27" s="105" t="s">
        <v>310</v>
      </c>
      <c r="J27" s="105" t="s">
        <v>310</v>
      </c>
      <c r="K27" s="105" t="s">
        <v>310</v>
      </c>
      <c r="L27" s="105" t="s">
        <v>310</v>
      </c>
      <c r="M27" s="105" t="s">
        <v>310</v>
      </c>
    </row>
    <row r="28" spans="1:13" ht="12.75">
      <c r="A28" s="33" t="s">
        <v>66</v>
      </c>
      <c r="B28" s="104">
        <v>87534</v>
      </c>
      <c r="C28" s="104">
        <v>42733</v>
      </c>
      <c r="D28" s="104">
        <v>44798</v>
      </c>
      <c r="E28" s="104">
        <v>74027</v>
      </c>
      <c r="F28" s="104">
        <v>35808</v>
      </c>
      <c r="G28" s="104">
        <v>38217</v>
      </c>
      <c r="H28" s="104">
        <v>12698</v>
      </c>
      <c r="I28" s="104">
        <v>6520</v>
      </c>
      <c r="J28" s="104">
        <v>6177</v>
      </c>
      <c r="K28" s="104">
        <v>756</v>
      </c>
      <c r="L28" s="104">
        <v>374</v>
      </c>
      <c r="M28" s="104">
        <v>382</v>
      </c>
    </row>
    <row r="29" spans="1:13" ht="12.75">
      <c r="A29" s="106"/>
      <c r="B29" s="107"/>
      <c r="C29" s="107"/>
      <c r="D29" s="107"/>
      <c r="E29" s="107"/>
      <c r="F29" s="107"/>
      <c r="G29" s="107"/>
      <c r="H29" s="107"/>
      <c r="I29" s="107"/>
      <c r="J29" s="107"/>
      <c r="K29" s="107"/>
      <c r="L29" s="107"/>
      <c r="M29" s="107"/>
    </row>
    <row r="30" spans="1:13" ht="12.75">
      <c r="A30" s="148" t="s">
        <v>67</v>
      </c>
      <c r="B30" s="142"/>
      <c r="C30" s="142"/>
      <c r="D30" s="142"/>
      <c r="E30" s="142"/>
      <c r="F30" s="142"/>
      <c r="G30" s="142"/>
      <c r="H30" s="142"/>
      <c r="I30" s="142"/>
      <c r="J30" s="142"/>
      <c r="K30" s="142"/>
      <c r="L30" s="142"/>
      <c r="M30" s="142"/>
    </row>
    <row r="31" spans="1:13" ht="12.75">
      <c r="A31" s="96"/>
      <c r="B31" s="62"/>
      <c r="C31" s="62"/>
      <c r="D31" s="62"/>
      <c r="E31" s="62"/>
      <c r="F31" s="62"/>
      <c r="G31" s="62"/>
      <c r="H31" s="62"/>
      <c r="I31" s="62"/>
      <c r="J31" s="62"/>
      <c r="K31" s="62"/>
      <c r="L31" s="62"/>
      <c r="M31" s="62"/>
    </row>
    <row r="32" spans="1:13" ht="12.75">
      <c r="A32" s="149" t="s">
        <v>287</v>
      </c>
      <c r="B32" s="150"/>
      <c r="C32" s="150"/>
      <c r="D32" s="150"/>
      <c r="E32" s="150"/>
      <c r="F32" s="150"/>
      <c r="G32" s="150"/>
      <c r="H32" s="150"/>
      <c r="I32" s="150"/>
      <c r="J32" s="150"/>
      <c r="K32" s="150"/>
      <c r="L32" s="150"/>
      <c r="M32" s="150"/>
    </row>
    <row r="64" ht="12.75">
      <c r="B64" s="8"/>
    </row>
    <row r="65" ht="12.75">
      <c r="B65" s="8"/>
    </row>
    <row r="66" ht="12.75">
      <c r="B66" s="8"/>
    </row>
    <row r="67" ht="12.75">
      <c r="B67" s="8"/>
    </row>
    <row r="68" ht="12.75">
      <c r="B68" s="8"/>
    </row>
    <row r="69" ht="12.75">
      <c r="B69" s="8"/>
    </row>
    <row r="70" ht="12.75">
      <c r="B70" s="8"/>
    </row>
    <row r="71" ht="12.75">
      <c r="B71" s="8"/>
    </row>
    <row r="72" ht="12.75">
      <c r="B72" s="8"/>
    </row>
    <row r="73" ht="12.75">
      <c r="B73" s="8"/>
    </row>
    <row r="74" ht="12.75">
      <c r="B74" s="8"/>
    </row>
    <row r="75" ht="12.75">
      <c r="B75" s="8"/>
    </row>
    <row r="76" ht="12.75">
      <c r="B76" s="8"/>
    </row>
    <row r="77" ht="12.75">
      <c r="B77" s="8"/>
    </row>
    <row r="78" ht="12.75">
      <c r="B78" s="8"/>
    </row>
    <row r="79" ht="12.75">
      <c r="B79" s="8"/>
    </row>
    <row r="80" ht="12.75">
      <c r="B80" s="8"/>
    </row>
    <row r="81" ht="12.75">
      <c r="B81" s="8"/>
    </row>
    <row r="82" ht="12.75">
      <c r="B82" s="8"/>
    </row>
    <row r="83" ht="12.75">
      <c r="B83" s="8"/>
    </row>
    <row r="84" ht="12.75">
      <c r="B84" s="8"/>
    </row>
    <row r="85" ht="12.75">
      <c r="B85" s="8"/>
    </row>
    <row r="86" ht="12.75">
      <c r="B86" s="8"/>
    </row>
    <row r="87" ht="12.75">
      <c r="B87" s="8"/>
    </row>
    <row r="88" ht="12.75">
      <c r="B88" s="8"/>
    </row>
  </sheetData>
  <mergeCells count="3">
    <mergeCell ref="A5:A6"/>
    <mergeCell ref="A30:M30"/>
    <mergeCell ref="A32:M32"/>
  </mergeCells>
  <printOptions horizontalCentered="1"/>
  <pageMargins left="0.75" right="0.75" top="1" bottom="1" header="0.5" footer="0.5"/>
  <pageSetup fitToHeight="1" fitToWidth="1" horizontalDpi="300" verticalDpi="300" orientation="landscape" scale="99" r:id="rId1"/>
</worksheet>
</file>

<file path=xl/worksheets/sheet6.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33203125" defaultRowHeight="12.75"/>
  <cols>
    <col min="1" max="1" width="17.66015625" style="2" customWidth="1"/>
    <col min="2" max="4" width="12.83203125" style="2" customWidth="1"/>
    <col min="5" max="5" width="15.33203125" style="2" customWidth="1"/>
    <col min="6" max="6" width="15" style="2" customWidth="1"/>
    <col min="7" max="16384" width="9.33203125" style="2" customWidth="1"/>
  </cols>
  <sheetData>
    <row r="1" ht="12.75">
      <c r="A1" s="23"/>
    </row>
    <row r="2" spans="1:6" ht="12.75">
      <c r="A2" s="9" t="s">
        <v>68</v>
      </c>
      <c r="B2" s="1"/>
      <c r="C2" s="1"/>
      <c r="D2" s="1"/>
      <c r="E2" s="1"/>
      <c r="F2" s="1"/>
    </row>
    <row r="3" spans="1:6" ht="12.75">
      <c r="A3" s="10" t="s">
        <v>306</v>
      </c>
      <c r="B3" s="1"/>
      <c r="C3" s="1"/>
      <c r="D3" s="1"/>
      <c r="E3" s="1"/>
      <c r="F3" s="1"/>
    </row>
    <row r="4" spans="1:6" ht="12.75">
      <c r="A4" s="9" t="s">
        <v>284</v>
      </c>
      <c r="B4" s="1"/>
      <c r="C4" s="1"/>
      <c r="D4" s="1"/>
      <c r="E4" s="1"/>
      <c r="F4" s="1"/>
    </row>
    <row r="5" spans="1:6" ht="12.75">
      <c r="A5" s="29" t="s">
        <v>175</v>
      </c>
      <c r="B5" s="114" t="s">
        <v>178</v>
      </c>
      <c r="C5" s="34"/>
      <c r="D5" s="34"/>
      <c r="E5" s="34"/>
      <c r="F5" s="35"/>
    </row>
    <row r="6" spans="1:6" ht="12.75">
      <c r="A6" s="115" t="s">
        <v>176</v>
      </c>
      <c r="B6" s="116" t="s">
        <v>105</v>
      </c>
      <c r="C6" s="116" t="s">
        <v>31</v>
      </c>
      <c r="D6" s="116" t="s">
        <v>32</v>
      </c>
      <c r="E6" s="116" t="s">
        <v>217</v>
      </c>
      <c r="F6" s="117" t="s">
        <v>177</v>
      </c>
    </row>
    <row r="7" spans="1:6" ht="12.75">
      <c r="A7" s="118" t="s">
        <v>73</v>
      </c>
      <c r="B7" s="119">
        <v>870.9</v>
      </c>
      <c r="C7" s="119">
        <v>895.2</v>
      </c>
      <c r="D7" s="119">
        <v>855.2</v>
      </c>
      <c r="E7" s="119">
        <v>547.2</v>
      </c>
      <c r="F7" s="119">
        <v>155.9</v>
      </c>
    </row>
    <row r="8" spans="1:6" ht="12.75">
      <c r="A8" s="115" t="s">
        <v>37</v>
      </c>
      <c r="B8" s="11">
        <v>813.8</v>
      </c>
      <c r="C8" s="11">
        <v>601.3</v>
      </c>
      <c r="D8" s="11">
        <v>1842.9</v>
      </c>
      <c r="E8" s="11">
        <v>896.9</v>
      </c>
      <c r="F8" s="11">
        <v>357.5</v>
      </c>
    </row>
    <row r="9" spans="1:6" ht="12.75">
      <c r="A9" s="115" t="s">
        <v>38</v>
      </c>
      <c r="B9" s="11">
        <v>21.6</v>
      </c>
      <c r="C9" s="11">
        <v>18.6</v>
      </c>
      <c r="D9" s="11">
        <v>35.9</v>
      </c>
      <c r="E9" s="125" t="s">
        <v>309</v>
      </c>
      <c r="F9" s="125" t="s">
        <v>309</v>
      </c>
    </row>
    <row r="10" spans="1:6" ht="12.75">
      <c r="A10" s="115" t="s">
        <v>39</v>
      </c>
      <c r="B10" s="11">
        <v>75.4</v>
      </c>
      <c r="C10" s="11">
        <v>65.8</v>
      </c>
      <c r="D10" s="11">
        <v>129.3</v>
      </c>
      <c r="E10" s="11">
        <v>84.1</v>
      </c>
      <c r="F10" s="11">
        <v>35.3</v>
      </c>
    </row>
    <row r="11" spans="1:6" ht="12.75">
      <c r="A11" s="115" t="s">
        <v>41</v>
      </c>
      <c r="B11" s="11">
        <v>109.8</v>
      </c>
      <c r="C11" s="11">
        <v>88.3</v>
      </c>
      <c r="D11" s="11">
        <v>225.2</v>
      </c>
      <c r="E11" s="11">
        <v>156.6</v>
      </c>
      <c r="F11" s="11">
        <v>41.1</v>
      </c>
    </row>
    <row r="12" spans="1:6" ht="12.75">
      <c r="A12" s="115" t="s">
        <v>43</v>
      </c>
      <c r="B12" s="11">
        <v>202.8</v>
      </c>
      <c r="C12" s="11">
        <v>178.8</v>
      </c>
      <c r="D12" s="11">
        <v>379.7</v>
      </c>
      <c r="E12" s="11">
        <v>187.9</v>
      </c>
      <c r="F12" s="11">
        <v>39.9</v>
      </c>
    </row>
    <row r="13" spans="1:6" ht="12.75">
      <c r="A13" s="115" t="s">
        <v>45</v>
      </c>
      <c r="B13" s="11">
        <v>451.9</v>
      </c>
      <c r="C13" s="11">
        <v>386.2</v>
      </c>
      <c r="D13" s="11">
        <v>918.4</v>
      </c>
      <c r="E13" s="11">
        <v>467.3</v>
      </c>
      <c r="F13" s="11">
        <v>108.6</v>
      </c>
    </row>
    <row r="14" spans="1:6" ht="12.75">
      <c r="A14" s="115" t="s">
        <v>47</v>
      </c>
      <c r="B14" s="11">
        <v>967.3</v>
      </c>
      <c r="C14" s="11">
        <v>879.3</v>
      </c>
      <c r="D14" s="11">
        <v>1697.6</v>
      </c>
      <c r="E14" s="11">
        <v>1534.8</v>
      </c>
      <c r="F14" s="11">
        <v>353.4</v>
      </c>
    </row>
    <row r="15" spans="1:6" ht="12.75">
      <c r="A15" s="115" t="s">
        <v>49</v>
      </c>
      <c r="B15" s="11">
        <v>2414.8</v>
      </c>
      <c r="C15" s="11">
        <v>2308.8</v>
      </c>
      <c r="D15" s="11">
        <v>3363.8</v>
      </c>
      <c r="E15" s="11">
        <v>3950.5</v>
      </c>
      <c r="F15" s="11">
        <v>947.9</v>
      </c>
    </row>
    <row r="16" spans="1:6" ht="12.75">
      <c r="A16" s="115" t="s">
        <v>51</v>
      </c>
      <c r="B16" s="11">
        <v>5801.6</v>
      </c>
      <c r="C16" s="11">
        <v>5729.6</v>
      </c>
      <c r="D16" s="11">
        <v>6633.2</v>
      </c>
      <c r="E16" s="11">
        <v>6105.6</v>
      </c>
      <c r="F16" s="11">
        <v>2939.1</v>
      </c>
    </row>
    <row r="17" spans="1:6" ht="12.75">
      <c r="A17" s="115" t="s">
        <v>53</v>
      </c>
      <c r="B17" s="11">
        <v>15165.1</v>
      </c>
      <c r="C17" s="11">
        <v>15262.3</v>
      </c>
      <c r="D17" s="11">
        <v>14538.2</v>
      </c>
      <c r="E17" s="11">
        <v>12676.1</v>
      </c>
      <c r="F17" s="11">
        <v>7649.5</v>
      </c>
    </row>
    <row r="18" spans="1:6" ht="25.5">
      <c r="A18" s="122" t="s">
        <v>229</v>
      </c>
      <c r="B18" s="126">
        <v>873.7</v>
      </c>
      <c r="C18" s="126">
        <v>837.5</v>
      </c>
      <c r="D18" s="126">
        <v>1156.6</v>
      </c>
      <c r="E18" s="126">
        <v>1007.6</v>
      </c>
      <c r="F18" s="126">
        <v>382.2</v>
      </c>
    </row>
    <row r="19" spans="1:6" ht="12.75">
      <c r="A19" s="123"/>
      <c r="B19" s="127"/>
      <c r="C19" s="127"/>
      <c r="D19" s="127"/>
      <c r="E19" s="127"/>
      <c r="F19" s="127"/>
    </row>
    <row r="20" spans="1:6" ht="104.25" customHeight="1">
      <c r="A20" s="153" t="s">
        <v>235</v>
      </c>
      <c r="B20" s="143"/>
      <c r="C20" s="143"/>
      <c r="D20" s="143"/>
      <c r="E20" s="143"/>
      <c r="F20" s="143"/>
    </row>
    <row r="21" spans="1:6" ht="12.75">
      <c r="A21" s="42"/>
      <c r="B21" s="83"/>
      <c r="C21" s="83"/>
      <c r="D21" s="83"/>
      <c r="E21" s="83"/>
      <c r="F21" s="83"/>
    </row>
    <row r="22" spans="1:6" ht="36.75" customHeight="1">
      <c r="A22" s="152" t="s">
        <v>230</v>
      </c>
      <c r="B22" s="145"/>
      <c r="C22" s="145"/>
      <c r="D22" s="145"/>
      <c r="E22" s="145"/>
      <c r="F22" s="145"/>
    </row>
    <row r="23" spans="1:6" ht="12.75">
      <c r="A23" s="41"/>
      <c r="B23" s="43"/>
      <c r="C23" s="43"/>
      <c r="D23" s="43"/>
      <c r="E23" s="43"/>
      <c r="F23" s="43"/>
    </row>
    <row r="24" spans="1:6" ht="24.75" customHeight="1">
      <c r="A24" s="154" t="s">
        <v>287</v>
      </c>
      <c r="B24" s="109"/>
      <c r="C24" s="109"/>
      <c r="D24" s="109"/>
      <c r="E24" s="109"/>
      <c r="F24" s="109"/>
    </row>
    <row r="25" ht="12.75">
      <c r="A25" s="5"/>
    </row>
  </sheetData>
  <mergeCells count="3">
    <mergeCell ref="A20:F20"/>
    <mergeCell ref="A22:F22"/>
    <mergeCell ref="A24:F24"/>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33203125" defaultRowHeight="12.75"/>
  <cols>
    <col min="1" max="1" width="18" style="2" customWidth="1"/>
    <col min="2" max="4" width="12.83203125" style="2" customWidth="1"/>
    <col min="5" max="6" width="16.83203125" style="2" customWidth="1"/>
    <col min="7" max="16384" width="9.33203125" style="2" customWidth="1"/>
  </cols>
  <sheetData>
    <row r="1" ht="12.75">
      <c r="A1" s="23"/>
    </row>
    <row r="2" spans="1:6" ht="12.75">
      <c r="A2" s="9" t="s">
        <v>74</v>
      </c>
      <c r="B2" s="1"/>
      <c r="C2" s="1"/>
      <c r="D2" s="1"/>
      <c r="E2" s="1"/>
      <c r="F2" s="1"/>
    </row>
    <row r="3" spans="1:6" ht="12.75">
      <c r="A3" s="10" t="s">
        <v>306</v>
      </c>
      <c r="B3" s="1"/>
      <c r="C3" s="1"/>
      <c r="D3" s="1"/>
      <c r="E3" s="1"/>
      <c r="F3" s="1"/>
    </row>
    <row r="4" spans="1:6" ht="12.75">
      <c r="A4" s="9" t="s">
        <v>296</v>
      </c>
      <c r="B4" s="1"/>
      <c r="C4" s="1"/>
      <c r="D4" s="1"/>
      <c r="E4" s="1"/>
      <c r="F4" s="1"/>
    </row>
    <row r="5" spans="1:6" ht="12.75">
      <c r="A5" s="29" t="s">
        <v>175</v>
      </c>
      <c r="B5" s="114" t="s">
        <v>178</v>
      </c>
      <c r="C5" s="34"/>
      <c r="D5" s="34"/>
      <c r="E5" s="34"/>
      <c r="F5" s="35"/>
    </row>
    <row r="6" spans="1:6" ht="12.75">
      <c r="A6" s="115" t="s">
        <v>176</v>
      </c>
      <c r="B6" s="116" t="s">
        <v>105</v>
      </c>
      <c r="C6" s="116" t="s">
        <v>31</v>
      </c>
      <c r="D6" s="116" t="s">
        <v>32</v>
      </c>
      <c r="E6" s="116" t="s">
        <v>217</v>
      </c>
      <c r="F6" s="117" t="s">
        <v>177</v>
      </c>
    </row>
    <row r="7" spans="1:6" ht="12.75">
      <c r="A7" s="118" t="s">
        <v>73</v>
      </c>
      <c r="B7" s="119">
        <v>866.1</v>
      </c>
      <c r="C7" s="119">
        <v>877</v>
      </c>
      <c r="D7" s="119">
        <v>925.7</v>
      </c>
      <c r="E7" s="119">
        <v>532.9</v>
      </c>
      <c r="F7" s="119">
        <v>162</v>
      </c>
    </row>
    <row r="8" spans="1:6" ht="12.75">
      <c r="A8" s="115" t="s">
        <v>37</v>
      </c>
      <c r="B8" s="120">
        <v>863.4</v>
      </c>
      <c r="C8" s="120">
        <v>644.6</v>
      </c>
      <c r="D8" s="120">
        <v>1941</v>
      </c>
      <c r="E8" s="121" t="s">
        <v>309</v>
      </c>
      <c r="F8" s="121">
        <v>449.2</v>
      </c>
    </row>
    <row r="9" spans="1:6" ht="12.75">
      <c r="A9" s="115" t="s">
        <v>38</v>
      </c>
      <c r="B9" s="120">
        <v>26.8</v>
      </c>
      <c r="C9" s="120">
        <v>21.7</v>
      </c>
      <c r="D9" s="120">
        <v>50.8</v>
      </c>
      <c r="E9" s="121" t="s">
        <v>310</v>
      </c>
      <c r="F9" s="121" t="s">
        <v>309</v>
      </c>
    </row>
    <row r="10" spans="1:6" ht="12.75">
      <c r="A10" s="115" t="s">
        <v>39</v>
      </c>
      <c r="B10" s="120">
        <v>108.4</v>
      </c>
      <c r="C10" s="120">
        <v>93.2</v>
      </c>
      <c r="D10" s="120">
        <v>195.9</v>
      </c>
      <c r="E10" s="121">
        <v>104.7</v>
      </c>
      <c r="F10" s="121">
        <v>47.3</v>
      </c>
    </row>
    <row r="11" spans="1:6" ht="12.75">
      <c r="A11" s="115" t="s">
        <v>41</v>
      </c>
      <c r="B11" s="120">
        <v>152.4</v>
      </c>
      <c r="C11" s="120">
        <v>119.5</v>
      </c>
      <c r="D11" s="120">
        <v>344</v>
      </c>
      <c r="E11" s="121">
        <v>160.6</v>
      </c>
      <c r="F11" s="121">
        <v>55.5</v>
      </c>
    </row>
    <row r="12" spans="1:6" ht="12.75">
      <c r="A12" s="115" t="s">
        <v>43</v>
      </c>
      <c r="B12" s="120">
        <v>253.1</v>
      </c>
      <c r="C12" s="120">
        <v>225.8</v>
      </c>
      <c r="D12" s="120">
        <v>480.9</v>
      </c>
      <c r="E12" s="121">
        <v>207</v>
      </c>
      <c r="F12" s="121">
        <v>36.6</v>
      </c>
    </row>
    <row r="13" spans="1:6" ht="12.75">
      <c r="A13" s="115" t="s">
        <v>45</v>
      </c>
      <c r="B13" s="120">
        <v>567.1</v>
      </c>
      <c r="C13" s="120">
        <v>490</v>
      </c>
      <c r="D13" s="120">
        <v>1172.4</v>
      </c>
      <c r="E13" s="121">
        <v>490.8</v>
      </c>
      <c r="F13" s="121">
        <v>159.6</v>
      </c>
    </row>
    <row r="14" spans="1:6" ht="12.75">
      <c r="A14" s="115" t="s">
        <v>47</v>
      </c>
      <c r="B14" s="120">
        <v>1169.7</v>
      </c>
      <c r="C14" s="120">
        <v>1058.4</v>
      </c>
      <c r="D14" s="120">
        <v>2162.9</v>
      </c>
      <c r="E14" s="121">
        <v>2118.1</v>
      </c>
      <c r="F14" s="121">
        <v>393.6</v>
      </c>
    </row>
    <row r="15" spans="1:6" ht="12.75">
      <c r="A15" s="115" t="s">
        <v>49</v>
      </c>
      <c r="B15" s="120">
        <v>2924.1</v>
      </c>
      <c r="C15" s="120">
        <v>2800.7</v>
      </c>
      <c r="D15" s="120">
        <v>4193.7</v>
      </c>
      <c r="E15" s="121">
        <v>3935</v>
      </c>
      <c r="F15" s="121">
        <v>984.4</v>
      </c>
    </row>
    <row r="16" spans="1:6" ht="12.75">
      <c r="A16" s="115" t="s">
        <v>51</v>
      </c>
      <c r="B16" s="120">
        <v>7040.9</v>
      </c>
      <c r="C16" s="120">
        <v>6959.4</v>
      </c>
      <c r="D16" s="120">
        <v>8072.6</v>
      </c>
      <c r="E16" s="121">
        <v>7608.7</v>
      </c>
      <c r="F16" s="121">
        <v>3209.9</v>
      </c>
    </row>
    <row r="17" spans="1:6" ht="12.75">
      <c r="A17" s="115" t="s">
        <v>53</v>
      </c>
      <c r="B17" s="120">
        <v>16919.5</v>
      </c>
      <c r="C17" s="120">
        <v>17146</v>
      </c>
      <c r="D17" s="120">
        <v>15257.1</v>
      </c>
      <c r="E17" s="121">
        <v>6603.8</v>
      </c>
      <c r="F17" s="121">
        <v>9200</v>
      </c>
    </row>
    <row r="18" spans="1:6" ht="25.5">
      <c r="A18" s="122" t="s">
        <v>229</v>
      </c>
      <c r="B18" s="119">
        <v>1043.5</v>
      </c>
      <c r="C18" s="119">
        <v>1001.1</v>
      </c>
      <c r="D18" s="119">
        <v>1407.7</v>
      </c>
      <c r="E18" s="119">
        <v>1033.7</v>
      </c>
      <c r="F18" s="119">
        <v>436</v>
      </c>
    </row>
    <row r="19" spans="1:6" ht="12.75">
      <c r="A19" s="123"/>
      <c r="B19" s="124"/>
      <c r="C19" s="124"/>
      <c r="D19" s="124"/>
      <c r="E19" s="124"/>
      <c r="F19" s="124"/>
    </row>
    <row r="20" spans="1:6" ht="77.25" customHeight="1">
      <c r="A20" s="153" t="s">
        <v>235</v>
      </c>
      <c r="B20" s="143"/>
      <c r="C20" s="143"/>
      <c r="D20" s="143"/>
      <c r="E20" s="143"/>
      <c r="F20" s="143"/>
    </row>
    <row r="21" spans="1:6" ht="12.75">
      <c r="A21" s="42"/>
      <c r="B21" s="83"/>
      <c r="C21" s="83"/>
      <c r="D21" s="83"/>
      <c r="E21" s="83"/>
      <c r="F21" s="83"/>
    </row>
    <row r="22" spans="1:6" ht="36.75" customHeight="1">
      <c r="A22" s="152" t="s">
        <v>230</v>
      </c>
      <c r="B22" s="145"/>
      <c r="C22" s="145"/>
      <c r="D22" s="145"/>
      <c r="E22" s="145"/>
      <c r="F22" s="145"/>
    </row>
    <row r="23" spans="1:6" ht="12.75">
      <c r="A23" s="41"/>
      <c r="B23" s="43"/>
      <c r="C23" s="43"/>
      <c r="D23" s="43"/>
      <c r="E23" s="43"/>
      <c r="F23" s="43"/>
    </row>
    <row r="24" spans="1:6" ht="27" customHeight="1">
      <c r="A24" s="154" t="s">
        <v>287</v>
      </c>
      <c r="B24" s="109"/>
      <c r="C24" s="109"/>
      <c r="D24" s="109"/>
      <c r="E24" s="109"/>
      <c r="F24" s="109"/>
    </row>
    <row r="25" ht="12.75">
      <c r="A25" s="5"/>
    </row>
  </sheetData>
  <mergeCells count="3">
    <mergeCell ref="A20:F20"/>
    <mergeCell ref="A22:F22"/>
    <mergeCell ref="A24:F24"/>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33203125" defaultRowHeight="12.75"/>
  <cols>
    <col min="1" max="1" width="17.5" style="2" customWidth="1"/>
    <col min="2" max="4" width="12.83203125" style="2" customWidth="1"/>
    <col min="5" max="6" width="16.83203125" style="2" customWidth="1"/>
    <col min="7" max="16384" width="9.33203125" style="2" customWidth="1"/>
  </cols>
  <sheetData>
    <row r="1" ht="12.75">
      <c r="A1" s="23"/>
    </row>
    <row r="2" spans="1:6" ht="12.75">
      <c r="A2" s="9" t="s">
        <v>75</v>
      </c>
      <c r="B2" s="1"/>
      <c r="C2" s="1"/>
      <c r="D2" s="9"/>
      <c r="E2" s="1"/>
      <c r="F2" s="1"/>
    </row>
    <row r="3" spans="1:6" ht="12.75">
      <c r="A3" s="10" t="s">
        <v>306</v>
      </c>
      <c r="B3" s="1"/>
      <c r="C3" s="1"/>
      <c r="D3" s="9"/>
      <c r="E3" s="1"/>
      <c r="F3" s="1"/>
    </row>
    <row r="4" spans="1:6" ht="12.75">
      <c r="A4" s="9" t="s">
        <v>295</v>
      </c>
      <c r="B4" s="1"/>
      <c r="C4" s="1"/>
      <c r="D4" s="9"/>
      <c r="E4" s="1"/>
      <c r="F4" s="1"/>
    </row>
    <row r="5" spans="1:6" ht="12.75">
      <c r="A5" s="29" t="s">
        <v>175</v>
      </c>
      <c r="B5" s="114" t="s">
        <v>178</v>
      </c>
      <c r="C5" s="34"/>
      <c r="D5" s="34"/>
      <c r="E5" s="34"/>
      <c r="F5" s="35"/>
    </row>
    <row r="6" spans="1:6" ht="12.75">
      <c r="A6" s="115" t="s">
        <v>176</v>
      </c>
      <c r="B6" s="116" t="s">
        <v>105</v>
      </c>
      <c r="C6" s="116" t="s">
        <v>31</v>
      </c>
      <c r="D6" s="116" t="s">
        <v>32</v>
      </c>
      <c r="E6" s="116" t="s">
        <v>217</v>
      </c>
      <c r="F6" s="117" t="s">
        <v>177</v>
      </c>
    </row>
    <row r="7" spans="1:6" ht="12.75">
      <c r="A7" s="118" t="s">
        <v>73</v>
      </c>
      <c r="B7" s="119">
        <v>875.6</v>
      </c>
      <c r="C7" s="119">
        <v>913</v>
      </c>
      <c r="D7" s="119">
        <v>791.4</v>
      </c>
      <c r="E7" s="119">
        <v>561.2</v>
      </c>
      <c r="F7" s="119">
        <v>149.8</v>
      </c>
    </row>
    <row r="8" spans="1:6" ht="12.75">
      <c r="A8" s="115" t="s">
        <v>37</v>
      </c>
      <c r="B8" s="120">
        <v>757.1</v>
      </c>
      <c r="C8" s="120">
        <v>552</v>
      </c>
      <c r="D8" s="120">
        <v>1732.8</v>
      </c>
      <c r="E8" s="121" t="s">
        <v>309</v>
      </c>
      <c r="F8" s="121" t="s">
        <v>309</v>
      </c>
    </row>
    <row r="9" spans="1:6" ht="12.75">
      <c r="A9" s="115" t="s">
        <v>38</v>
      </c>
      <c r="B9" s="120">
        <v>16.1</v>
      </c>
      <c r="C9" s="120">
        <v>15.3</v>
      </c>
      <c r="D9" s="120">
        <v>20.5</v>
      </c>
      <c r="E9" s="121" t="s">
        <v>309</v>
      </c>
      <c r="F9" s="121" t="s">
        <v>309</v>
      </c>
    </row>
    <row r="10" spans="1:6" ht="12.75">
      <c r="A10" s="115" t="s">
        <v>39</v>
      </c>
      <c r="B10" s="120">
        <v>41.3</v>
      </c>
      <c r="C10" s="120">
        <v>37.2</v>
      </c>
      <c r="D10" s="120">
        <v>63</v>
      </c>
      <c r="E10" s="121" t="s">
        <v>309</v>
      </c>
      <c r="F10" s="121" t="s">
        <v>309</v>
      </c>
    </row>
    <row r="11" spans="1:6" ht="12.75">
      <c r="A11" s="115" t="s">
        <v>41</v>
      </c>
      <c r="B11" s="120">
        <v>66.7</v>
      </c>
      <c r="C11" s="120">
        <v>55.8</v>
      </c>
      <c r="D11" s="120">
        <v>119.7</v>
      </c>
      <c r="E11" s="121">
        <v>152.4</v>
      </c>
      <c r="F11" s="121">
        <v>27.1</v>
      </c>
    </row>
    <row r="12" spans="1:6" ht="12.75">
      <c r="A12" s="115" t="s">
        <v>43</v>
      </c>
      <c r="B12" s="120">
        <v>153</v>
      </c>
      <c r="C12" s="120">
        <v>131.4</v>
      </c>
      <c r="D12" s="120">
        <v>292.9</v>
      </c>
      <c r="E12" s="121">
        <v>169.1</v>
      </c>
      <c r="F12" s="121">
        <v>43.2</v>
      </c>
    </row>
    <row r="13" spans="1:6" ht="12.75">
      <c r="A13" s="115" t="s">
        <v>45</v>
      </c>
      <c r="B13" s="120">
        <v>340</v>
      </c>
      <c r="C13" s="120">
        <v>282.6</v>
      </c>
      <c r="D13" s="120">
        <v>707.3</v>
      </c>
      <c r="E13" s="121">
        <v>445.9</v>
      </c>
      <c r="F13" s="121">
        <v>63.2</v>
      </c>
    </row>
    <row r="14" spans="1:6" ht="12.75">
      <c r="A14" s="115" t="s">
        <v>47</v>
      </c>
      <c r="B14" s="120">
        <v>775.6</v>
      </c>
      <c r="C14" s="120">
        <v>706.5</v>
      </c>
      <c r="D14" s="120">
        <v>1315.1</v>
      </c>
      <c r="E14" s="121">
        <v>989.7</v>
      </c>
      <c r="F14" s="121">
        <v>315.7</v>
      </c>
    </row>
    <row r="15" spans="1:6" ht="12.75">
      <c r="A15" s="115" t="s">
        <v>49</v>
      </c>
      <c r="B15" s="120">
        <v>1989.5</v>
      </c>
      <c r="C15" s="120">
        <v>1890.2</v>
      </c>
      <c r="D15" s="120">
        <v>2770.9</v>
      </c>
      <c r="E15" s="121">
        <v>3964.1</v>
      </c>
      <c r="F15" s="121">
        <v>917.7</v>
      </c>
    </row>
    <row r="16" spans="1:6" ht="12.75">
      <c r="A16" s="115" t="s">
        <v>51</v>
      </c>
      <c r="B16" s="120">
        <v>4985.4</v>
      </c>
      <c r="C16" s="120">
        <v>4915.2</v>
      </c>
      <c r="D16" s="120">
        <v>5738.2</v>
      </c>
      <c r="E16" s="121">
        <v>5186.2</v>
      </c>
      <c r="F16" s="121">
        <v>2738.9</v>
      </c>
    </row>
    <row r="17" spans="1:6" ht="12.75">
      <c r="A17" s="115" t="s">
        <v>53</v>
      </c>
      <c r="B17" s="120">
        <v>14417.1</v>
      </c>
      <c r="C17" s="120">
        <v>14463.2</v>
      </c>
      <c r="D17" s="120">
        <v>14219.3</v>
      </c>
      <c r="E17" s="121">
        <v>15261</v>
      </c>
      <c r="F17" s="121">
        <v>6823</v>
      </c>
    </row>
    <row r="18" spans="1:6" ht="25.5">
      <c r="A18" s="122" t="s">
        <v>229</v>
      </c>
      <c r="B18" s="119">
        <v>745.1</v>
      </c>
      <c r="C18" s="119">
        <v>714.4</v>
      </c>
      <c r="D18" s="119">
        <v>968.8</v>
      </c>
      <c r="E18" s="119">
        <v>956.8</v>
      </c>
      <c r="F18" s="119">
        <v>344.2</v>
      </c>
    </row>
    <row r="19" spans="1:6" ht="12.75">
      <c r="A19" s="123"/>
      <c r="B19" s="124"/>
      <c r="C19" s="124"/>
      <c r="D19" s="124"/>
      <c r="E19" s="124"/>
      <c r="F19" s="124"/>
    </row>
    <row r="20" spans="1:6" ht="76.5" customHeight="1">
      <c r="A20" s="153" t="s">
        <v>235</v>
      </c>
      <c r="B20" s="143"/>
      <c r="C20" s="143"/>
      <c r="D20" s="143"/>
      <c r="E20" s="143"/>
      <c r="F20" s="143"/>
    </row>
    <row r="21" spans="1:6" ht="12.75">
      <c r="A21" s="42"/>
      <c r="B21" s="83"/>
      <c r="C21" s="83"/>
      <c r="D21" s="83"/>
      <c r="E21" s="83"/>
      <c r="F21" s="83"/>
    </row>
    <row r="22" spans="1:6" ht="38.25" customHeight="1">
      <c r="A22" s="152" t="s">
        <v>230</v>
      </c>
      <c r="B22" s="145"/>
      <c r="C22" s="145"/>
      <c r="D22" s="145"/>
      <c r="E22" s="145"/>
      <c r="F22" s="145"/>
    </row>
    <row r="23" spans="1:6" ht="12.75">
      <c r="A23" s="41"/>
      <c r="B23" s="43"/>
      <c r="C23" s="43"/>
      <c r="D23" s="43"/>
      <c r="E23" s="43"/>
      <c r="F23" s="43"/>
    </row>
    <row r="24" spans="1:6" ht="28.5" customHeight="1">
      <c r="A24" s="154" t="s">
        <v>287</v>
      </c>
      <c r="B24" s="109"/>
      <c r="C24" s="109"/>
      <c r="D24" s="109"/>
      <c r="E24" s="109"/>
      <c r="F24" s="109"/>
    </row>
    <row r="25" ht="12.75">
      <c r="A25" s="5"/>
    </row>
  </sheetData>
  <mergeCells count="3">
    <mergeCell ref="A20:F20"/>
    <mergeCell ref="A22:F22"/>
    <mergeCell ref="A24:F24"/>
  </mergeCells>
  <printOptions/>
  <pageMargins left="1" right="0.75" top="1" bottom="1"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34"/>
  <sheetViews>
    <sheetView workbookViewId="0" topLeftCell="A1">
      <selection activeCell="A1" sqref="A1"/>
    </sheetView>
  </sheetViews>
  <sheetFormatPr defaultColWidth="9.33203125" defaultRowHeight="12.75"/>
  <cols>
    <col min="1" max="1" width="16.83203125" style="2" customWidth="1"/>
    <col min="2" max="3" width="12.83203125" style="2" customWidth="1"/>
    <col min="4" max="4" width="15.5" style="2" customWidth="1"/>
    <col min="5" max="5" width="12.83203125" style="2" customWidth="1"/>
    <col min="6" max="16384" width="9.33203125" style="2" customWidth="1"/>
  </cols>
  <sheetData>
    <row r="1" ht="12.75">
      <c r="A1" s="23"/>
    </row>
    <row r="2" spans="1:5" ht="12.75">
      <c r="A2" s="63" t="s">
        <v>76</v>
      </c>
      <c r="B2" s="1"/>
      <c r="C2" s="1"/>
      <c r="D2" s="1"/>
      <c r="E2" s="1"/>
    </row>
    <row r="3" spans="1:5" ht="12.75">
      <c r="A3" s="64" t="s">
        <v>307</v>
      </c>
      <c r="B3" s="1"/>
      <c r="C3" s="1"/>
      <c r="D3" s="1"/>
      <c r="E3" s="1"/>
    </row>
    <row r="4" spans="1:5" ht="12.75">
      <c r="A4" s="63" t="s">
        <v>294</v>
      </c>
      <c r="B4" s="1"/>
      <c r="C4" s="1"/>
      <c r="D4" s="1"/>
      <c r="E4" s="1"/>
    </row>
    <row r="5" spans="1:5" ht="12.75">
      <c r="A5" s="63" t="s">
        <v>264</v>
      </c>
      <c r="B5" s="1"/>
      <c r="C5" s="1"/>
      <c r="D5" s="1"/>
      <c r="E5" s="1"/>
    </row>
    <row r="6" spans="1:5" ht="12.75">
      <c r="A6" s="65" t="s">
        <v>179</v>
      </c>
      <c r="B6" s="28"/>
      <c r="C6" s="146" t="s">
        <v>208</v>
      </c>
      <c r="D6" s="66" t="s">
        <v>131</v>
      </c>
      <c r="E6" s="28"/>
    </row>
    <row r="7" spans="1:5" ht="12.75">
      <c r="A7" s="67" t="s">
        <v>126</v>
      </c>
      <c r="B7" s="68" t="s">
        <v>127</v>
      </c>
      <c r="C7" s="147"/>
      <c r="D7" s="67" t="s">
        <v>126</v>
      </c>
      <c r="E7" s="69" t="s">
        <v>127</v>
      </c>
    </row>
    <row r="8" spans="1:5" ht="12.75">
      <c r="A8" s="128">
        <v>47.6</v>
      </c>
      <c r="B8" s="129">
        <v>50.6</v>
      </c>
      <c r="C8" s="72" t="s">
        <v>77</v>
      </c>
      <c r="D8" s="129">
        <v>53.4</v>
      </c>
      <c r="E8" s="128">
        <v>55.1</v>
      </c>
    </row>
    <row r="9" spans="1:5" ht="12.75">
      <c r="A9" s="128">
        <v>48.4</v>
      </c>
      <c r="B9" s="129">
        <v>51.8</v>
      </c>
      <c r="C9" s="72" t="s">
        <v>78</v>
      </c>
      <c r="D9" s="129">
        <v>53.9</v>
      </c>
      <c r="E9" s="128">
        <v>56.2</v>
      </c>
    </row>
    <row r="10" spans="1:5" ht="12.75">
      <c r="A10" s="128">
        <v>53.6</v>
      </c>
      <c r="B10" s="129">
        <v>54.6</v>
      </c>
      <c r="C10" s="72" t="s">
        <v>79</v>
      </c>
      <c r="D10" s="130" t="s">
        <v>80</v>
      </c>
      <c r="E10" s="131" t="s">
        <v>81</v>
      </c>
    </row>
    <row r="11" spans="1:5" ht="12.75">
      <c r="A11" s="128">
        <v>58.1</v>
      </c>
      <c r="B11" s="129">
        <v>61.6</v>
      </c>
      <c r="C11" s="72" t="s">
        <v>82</v>
      </c>
      <c r="D11" s="130" t="s">
        <v>83</v>
      </c>
      <c r="E11" s="131" t="s">
        <v>84</v>
      </c>
    </row>
    <row r="12" spans="1:5" ht="12.75">
      <c r="A12" s="128">
        <v>60.8</v>
      </c>
      <c r="B12" s="129">
        <v>65.2</v>
      </c>
      <c r="C12" s="72" t="s">
        <v>85</v>
      </c>
      <c r="D12" s="130" t="s">
        <v>86</v>
      </c>
      <c r="E12" s="131" t="s">
        <v>87</v>
      </c>
    </row>
    <row r="13" spans="1:5" ht="12.75">
      <c r="A13" s="128">
        <v>65.6</v>
      </c>
      <c r="B13" s="129">
        <v>71.1</v>
      </c>
      <c r="C13" s="72" t="s">
        <v>88</v>
      </c>
      <c r="D13" s="129">
        <v>65.7</v>
      </c>
      <c r="E13" s="128">
        <v>71.2</v>
      </c>
    </row>
    <row r="14" spans="1:5" ht="12.75">
      <c r="A14" s="128">
        <v>66.6</v>
      </c>
      <c r="B14" s="129">
        <v>73.1</v>
      </c>
      <c r="C14" s="72" t="s">
        <v>89</v>
      </c>
      <c r="D14" s="129">
        <v>67.1</v>
      </c>
      <c r="E14" s="128">
        <v>73.3</v>
      </c>
    </row>
    <row r="15" spans="1:5" ht="12.75">
      <c r="A15" s="128">
        <v>67.1</v>
      </c>
      <c r="B15" s="129">
        <v>74.7</v>
      </c>
      <c r="C15" s="72" t="s">
        <v>13</v>
      </c>
      <c r="D15" s="129">
        <v>67.2</v>
      </c>
      <c r="E15" s="128">
        <v>74.6</v>
      </c>
    </row>
    <row r="16" spans="1:5" ht="12.75">
      <c r="A16" s="128">
        <v>68.8</v>
      </c>
      <c r="B16" s="129">
        <v>76.6</v>
      </c>
      <c r="C16" s="72" t="s">
        <v>14</v>
      </c>
      <c r="D16" s="129">
        <v>68.5</v>
      </c>
      <c r="E16" s="128">
        <v>75.7</v>
      </c>
    </row>
    <row r="17" spans="1:5" ht="12.75">
      <c r="A17" s="128">
        <v>70</v>
      </c>
      <c r="B17" s="129">
        <v>77.4</v>
      </c>
      <c r="C17" s="72" t="s">
        <v>15</v>
      </c>
      <c r="D17" s="129">
        <v>70</v>
      </c>
      <c r="E17" s="128">
        <v>76.9</v>
      </c>
    </row>
    <row r="18" spans="1:5" ht="12.75">
      <c r="A18" s="128" t="s">
        <v>90</v>
      </c>
      <c r="B18" s="129" t="s">
        <v>91</v>
      </c>
      <c r="C18" s="72" t="s">
        <v>21</v>
      </c>
      <c r="D18" s="129">
        <v>71.8</v>
      </c>
      <c r="E18" s="128">
        <v>78.1</v>
      </c>
    </row>
    <row r="19" spans="1:5" ht="12.75">
      <c r="A19" s="128" t="s">
        <v>92</v>
      </c>
      <c r="B19" s="129" t="s">
        <v>93</v>
      </c>
      <c r="C19" s="72" t="s">
        <v>22</v>
      </c>
      <c r="D19" s="129">
        <v>71.8</v>
      </c>
      <c r="E19" s="128">
        <v>78.1</v>
      </c>
    </row>
    <row r="20" spans="1:5" ht="12.75">
      <c r="A20" s="128">
        <v>72.3</v>
      </c>
      <c r="B20" s="129">
        <v>79.1</v>
      </c>
      <c r="C20" s="72" t="s">
        <v>23</v>
      </c>
      <c r="D20" s="129">
        <v>72.2</v>
      </c>
      <c r="E20" s="128">
        <v>78.5</v>
      </c>
    </row>
    <row r="21" spans="1:5" ht="12.75">
      <c r="A21" s="128">
        <v>72.2</v>
      </c>
      <c r="B21" s="129">
        <v>78.8</v>
      </c>
      <c r="C21" s="72" t="s">
        <v>24</v>
      </c>
      <c r="D21" s="129">
        <v>71.2</v>
      </c>
      <c r="E21" s="132">
        <v>78.3</v>
      </c>
    </row>
    <row r="22" spans="1:5" ht="12.75">
      <c r="A22" s="128">
        <v>72.4</v>
      </c>
      <c r="B22" s="129">
        <v>79</v>
      </c>
      <c r="C22" s="72">
        <v>1994</v>
      </c>
      <c r="D22" s="133">
        <v>72.3</v>
      </c>
      <c r="E22" s="134">
        <v>78.4</v>
      </c>
    </row>
    <row r="23" spans="1:5" ht="12.75">
      <c r="A23" s="131">
        <v>72.5</v>
      </c>
      <c r="B23" s="130">
        <v>78.9</v>
      </c>
      <c r="C23" s="72">
        <v>1995</v>
      </c>
      <c r="D23" s="12">
        <v>72.6</v>
      </c>
      <c r="E23" s="134">
        <v>78.5</v>
      </c>
    </row>
    <row r="24" spans="1:5" ht="12.75">
      <c r="A24" s="131">
        <v>73.1</v>
      </c>
      <c r="B24" s="130">
        <v>79.1</v>
      </c>
      <c r="C24" s="72">
        <v>1996</v>
      </c>
      <c r="D24" s="12">
        <v>73</v>
      </c>
      <c r="E24" s="134">
        <v>78.7</v>
      </c>
    </row>
    <row r="25" spans="1:5" ht="12.75">
      <c r="A25" s="131">
        <v>73.6</v>
      </c>
      <c r="B25" s="130">
        <v>79.4</v>
      </c>
      <c r="C25" s="72">
        <v>1997</v>
      </c>
      <c r="D25" s="12">
        <v>73.3</v>
      </c>
      <c r="E25" s="134">
        <v>78.9</v>
      </c>
    </row>
    <row r="26" spans="1:5" ht="12.75">
      <c r="A26" s="131">
        <v>73.8</v>
      </c>
      <c r="B26" s="130">
        <v>79.5</v>
      </c>
      <c r="C26" s="72">
        <v>1998</v>
      </c>
      <c r="D26" s="12">
        <v>73.3</v>
      </c>
      <c r="E26" s="134">
        <v>78.9</v>
      </c>
    </row>
    <row r="27" spans="1:5" ht="12.75">
      <c r="A27" s="131">
        <v>73.9</v>
      </c>
      <c r="B27" s="130">
        <v>79.4</v>
      </c>
      <c r="C27" s="72">
        <v>1999</v>
      </c>
      <c r="D27" s="12">
        <v>73.4</v>
      </c>
      <c r="E27" s="134">
        <v>78.8</v>
      </c>
    </row>
    <row r="28" spans="1:5" ht="12.75">
      <c r="A28" s="128">
        <v>74.1</v>
      </c>
      <c r="B28" s="128">
        <v>79.5</v>
      </c>
      <c r="C28" s="72">
        <v>2000</v>
      </c>
      <c r="D28" s="134">
        <v>73.7</v>
      </c>
      <c r="E28" s="134">
        <v>78.8</v>
      </c>
    </row>
    <row r="29" spans="1:5" ht="12.75">
      <c r="A29" s="128">
        <v>74.4</v>
      </c>
      <c r="B29" s="128">
        <v>79.8</v>
      </c>
      <c r="C29" s="72">
        <v>2001</v>
      </c>
      <c r="D29" s="134">
        <v>74</v>
      </c>
      <c r="E29" s="134">
        <v>79.1</v>
      </c>
    </row>
    <row r="30" spans="1:5" ht="12.75">
      <c r="A30" s="135">
        <v>74.7</v>
      </c>
      <c r="B30" s="135">
        <v>79.9</v>
      </c>
      <c r="C30" s="67">
        <v>2002</v>
      </c>
      <c r="D30" s="136">
        <v>74.1</v>
      </c>
      <c r="E30" s="136">
        <v>79</v>
      </c>
    </row>
    <row r="31" spans="1:5" ht="12.75">
      <c r="A31" s="137"/>
      <c r="B31" s="137"/>
      <c r="C31" s="97"/>
      <c r="D31" s="138"/>
      <c r="E31" s="138"/>
    </row>
    <row r="32" spans="1:5" ht="26.25" customHeight="1">
      <c r="A32" s="110" t="s">
        <v>218</v>
      </c>
      <c r="B32" s="111"/>
      <c r="C32" s="111"/>
      <c r="D32" s="111"/>
      <c r="E32" s="111"/>
    </row>
    <row r="33" spans="1:5" ht="12.75">
      <c r="A33" s="139"/>
      <c r="B33" s="83"/>
      <c r="C33" s="83"/>
      <c r="D33" s="83"/>
      <c r="E33" s="83"/>
    </row>
    <row r="34" spans="1:5" ht="38.25" customHeight="1">
      <c r="A34" s="144" t="s">
        <v>372</v>
      </c>
      <c r="B34" s="145"/>
      <c r="C34" s="145"/>
      <c r="D34" s="145"/>
      <c r="E34" s="145"/>
    </row>
  </sheetData>
  <mergeCells count="3">
    <mergeCell ref="C6:C7"/>
    <mergeCell ref="A32:E32"/>
    <mergeCell ref="A34:E34"/>
  </mergeCells>
  <printOptions horizontalCentered="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cp:lastPrinted>2004-03-04T14:35:12Z</cp:lastPrinted>
  <dcterms:created xsi:type="dcterms:W3CDTF">1999-10-11T17:35:34Z</dcterms:created>
  <dcterms:modified xsi:type="dcterms:W3CDTF">2004-03-12T14:22:18Z</dcterms:modified>
  <cp:category/>
  <cp:version/>
  <cp:contentType/>
  <cp:contentStatus/>
</cp:coreProperties>
</file>