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'Overview'!$A$1:$C$26</definedName>
    <definedName name="_xlnm.Print_Area" localSheetId="2">'Table 1'!$A$1:$E$34</definedName>
    <definedName name="_xlnm.Print_Area" localSheetId="11">'Table 10'!$A$1:$O$27</definedName>
    <definedName name="_xlnm.Print_Area" localSheetId="12">'Table 11'!$A$1:$I$24</definedName>
    <definedName name="_xlnm.Print_Area" localSheetId="13">'Table 12'!$A$2:$O$25</definedName>
    <definedName name="_xlnm.Print_Area" localSheetId="14">'Table 13'!$A$1:$O$18</definedName>
    <definedName name="_xlnm.Print_Area" localSheetId="15">'Table 14'!$A$2:$O$28</definedName>
    <definedName name="_xlnm.Print_Area" localSheetId="16">'Table 15'!$A$1:$O$24</definedName>
    <definedName name="_xlnm.Print_Area" localSheetId="17">'Table 16'!$A$1:$O$23</definedName>
    <definedName name="_xlnm.Print_Area" localSheetId="18">'Table 17'!$A$1:$F$31</definedName>
    <definedName name="_xlnm.Print_Area" localSheetId="19">'Table 18'!$A$1:$E$40</definedName>
    <definedName name="_xlnm.Print_Area" localSheetId="3">'Table 2'!$A$1:$Q$23</definedName>
    <definedName name="_xlnm.Print_Area" localSheetId="4">'Table 3'!$A$1:$C$32</definedName>
    <definedName name="_xlnm.Print_Area" localSheetId="5">'Table 4'!$A$1:$C$27</definedName>
    <definedName name="_xlnm.Print_Area" localSheetId="6">'Table 5'!$A$2:$G$19</definedName>
    <definedName name="_xlnm.Print_Area" localSheetId="7">'Table 6'!$A$1:$O$23</definedName>
    <definedName name="_xlnm.Print_Area" localSheetId="8">'Table 7'!$A$1:$I$23</definedName>
    <definedName name="_xlnm.Print_Area" localSheetId="9">'Table 8'!$A$1:$O$19</definedName>
    <definedName name="_xlnm.Print_Area" localSheetId="10">'Table 9'!$A$1:$O$21</definedName>
  </definedNames>
  <calcPr fullCalcOnLoad="1"/>
</workbook>
</file>

<file path=xl/sharedStrings.xml><?xml version="1.0" encoding="utf-8"?>
<sst xmlns="http://schemas.openxmlformats.org/spreadsheetml/2006/main" count="1120" uniqueCount="332">
  <si>
    <t>Median age at last birthday</t>
  </si>
  <si>
    <t>Note:      Records of other race or with race not stated are included only in the "All Races" column. Asterisk (*) indicates that the data do not meet standards or reliability or precision.</t>
  </si>
  <si>
    <t>by Race and Ancestry of Mother</t>
  </si>
  <si>
    <t>Michigan Residents, 1980 - 1999</t>
  </si>
  <si>
    <t>Live Births</t>
  </si>
  <si>
    <t>Sets of Twins</t>
  </si>
  <si>
    <t>Sets of Triplets</t>
  </si>
  <si>
    <t>Sets of 4 or More</t>
  </si>
  <si>
    <t>Note:      Asterisk (*) indicates that the data do not meet standards or reliability or precision.</t>
  </si>
  <si>
    <t>Total Resident Live Births</t>
  </si>
  <si>
    <t>Resident Live Births per Day</t>
  </si>
  <si>
    <r>
      <t>Crude Birth Rate (</t>
    </r>
    <r>
      <rPr>
        <sz val="8"/>
        <rFont val="Arial"/>
        <family val="2"/>
      </rPr>
      <t>births per 1,000 population</t>
    </r>
    <r>
      <rPr>
        <sz val="10"/>
        <rFont val="Arial"/>
        <family val="2"/>
      </rPr>
      <t>)</t>
    </r>
  </si>
  <si>
    <r>
      <t>Fertility Rate (</t>
    </r>
    <r>
      <rPr>
        <sz val="8"/>
        <rFont val="Arial"/>
        <family val="2"/>
      </rPr>
      <t>births per 1,000 women 15-44</t>
    </r>
    <r>
      <rPr>
        <sz val="10"/>
        <rFont val="Arial"/>
        <family val="2"/>
      </rPr>
      <t>)</t>
    </r>
  </si>
  <si>
    <r>
      <t>First Births (</t>
    </r>
    <r>
      <rPr>
        <sz val="8"/>
        <rFont val="Arial"/>
        <family val="2"/>
      </rPr>
      <t>percent of total live births</t>
    </r>
    <r>
      <rPr>
        <sz val="10"/>
        <rFont val="Arial"/>
        <family val="2"/>
      </rPr>
      <t>)</t>
    </r>
  </si>
  <si>
    <r>
      <t>Median Birthweight in Grams (</t>
    </r>
    <r>
      <rPr>
        <sz val="8"/>
        <rFont val="Arial"/>
        <family val="2"/>
      </rPr>
      <t>live births</t>
    </r>
    <r>
      <rPr>
        <sz val="10"/>
        <rFont val="Arial"/>
        <family val="2"/>
      </rPr>
      <t>)</t>
    </r>
  </si>
  <si>
    <t>Low Birthweight Live Births</t>
  </si>
  <si>
    <r>
      <t>Low Birthweight Ratio (</t>
    </r>
    <r>
      <rPr>
        <sz val="8"/>
        <rFont val="Arial"/>
        <family val="2"/>
      </rPr>
      <t>per 1,000 live births</t>
    </r>
    <r>
      <rPr>
        <sz val="10"/>
        <rFont val="Arial"/>
        <family val="2"/>
      </rPr>
      <t>)</t>
    </r>
  </si>
  <si>
    <r>
      <t>Median Age of Mother (</t>
    </r>
    <r>
      <rPr>
        <sz val="8"/>
        <rFont val="Arial"/>
        <family val="2"/>
      </rPr>
      <t>live births</t>
    </r>
    <r>
      <rPr>
        <sz val="10"/>
        <rFont val="Arial"/>
        <family val="2"/>
      </rPr>
      <t>)</t>
    </r>
  </si>
  <si>
    <t>Live Births with Congenital Anomalies</t>
  </si>
  <si>
    <t>Live Births with No Prenatal Care</t>
  </si>
  <si>
    <r>
      <t>No Prenatal Care Ratio (</t>
    </r>
    <r>
      <rPr>
        <sz val="8"/>
        <rFont val="Arial"/>
        <family val="2"/>
      </rPr>
      <t>per 1,000 live births</t>
    </r>
    <r>
      <rPr>
        <sz val="10"/>
        <rFont val="Arial"/>
        <family val="2"/>
      </rPr>
      <t>)</t>
    </r>
  </si>
  <si>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</si>
  <si>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</si>
  <si>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</si>
  <si>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</si>
  <si>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</si>
  <si>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</si>
  <si>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</si>
  <si>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</si>
  <si>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</si>
  <si>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</si>
  <si>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</si>
  <si>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</si>
  <si>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</si>
  <si>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</si>
  <si>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</si>
  <si>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</si>
  <si>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</si>
  <si>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</si>
  <si>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</si>
  <si>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</si>
  <si>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</si>
  <si>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</si>
  <si>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</si>
  <si>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</si>
  <si>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</si>
  <si>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</si>
  <si>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</si>
  <si>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</si>
  <si>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</si>
  <si>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</si>
  <si>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</si>
  <si>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</si>
  <si>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</si>
  <si>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</si>
  <si>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</si>
  <si>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</si>
  <si>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</si>
  <si>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</si>
  <si>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</si>
  <si>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</si>
  <si>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</si>
  <si>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</si>
  <si>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</si>
  <si>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</si>
  <si>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</si>
  <si>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</si>
  <si>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</si>
  <si>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</si>
  <si>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</si>
  <si>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</si>
  <si>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</si>
  <si>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</si>
  <si>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</si>
  <si>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</si>
  <si>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</si>
  <si>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</si>
  <si>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</si>
  <si>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</si>
  <si>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</si>
  <si>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</si>
  <si>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</si>
  <si>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</si>
  <si>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</si>
  <si>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</si>
  <si>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</si>
  <si>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</si>
  <si>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</si>
  <si>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</si>
  <si>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</si>
  <si>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</si>
  <si>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</si>
  <si>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</si>
  <si>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</si>
  <si>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</si>
  <si>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</si>
  <si>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</si>
  <si>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</si>
  <si>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</si>
  <si>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</si>
  <si>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</si>
  <si>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</si>
  <si>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</si>
  <si>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</si>
  <si>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</si>
  <si>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</si>
  <si>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</si>
  <si>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</si>
  <si>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</si>
  <si>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</si>
  <si>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</si>
  <si>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</si>
  <si>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</si>
  <si>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</si>
  <si>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</si>
  <si>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</si>
  <si>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</si>
  <si>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</si>
  <si>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</si>
  <si>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</si>
  <si>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</si>
  <si>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</si>
  <si>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</si>
  <si>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</si>
  <si>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</si>
  <si>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</si>
  <si>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</si>
  <si>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</si>
  <si>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</si>
  <si>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</si>
  <si>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</si>
  <si>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</si>
  <si>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</si>
  <si>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</si>
  <si>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</si>
  <si>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</si>
  <si>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</si>
  <si>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</si>
  <si>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</si>
  <si>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</si>
  <si>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</si>
  <si>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</si>
  <si>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</si>
  <si>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</si>
  <si>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</si>
  <si>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</si>
  <si>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</si>
  <si>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</si>
  <si>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</si>
  <si>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</si>
  <si>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</si>
  <si>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</si>
  <si>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</si>
  <si>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</si>
  <si>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</si>
  <si>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</si>
  <si>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</si>
  <si>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</si>
  <si>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</si>
  <si>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</si>
  <si>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</si>
  <si>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</si>
  <si>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</si>
  <si>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</si>
  <si>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</si>
  <si>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</si>
  <si>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</si>
  <si>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</si>
  <si>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</si>
  <si>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</si>
  <si>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Meconium, moderate/heavy</t>
  </si>
  <si>
    <t>Fetal distress</t>
  </si>
  <si>
    <t>Dysfunctional Labor</t>
  </si>
  <si>
    <t>Cephalopelvic disproportion</t>
  </si>
  <si>
    <t>Total Live Births</t>
  </si>
  <si>
    <t>Table 1.13</t>
  </si>
  <si>
    <t xml:space="preserve">      Race</t>
  </si>
  <si>
    <t xml:space="preserve">    Maternal Risk Factors</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</si>
  <si>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</si>
  <si>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</si>
  <si>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</si>
  <si>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</si>
  <si>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</si>
  <si>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</si>
  <si>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</si>
  <si>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</si>
  <si>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</si>
  <si>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Previous infant 4000+ grams</t>
  </si>
  <si>
    <t>Uterine bleeding</t>
  </si>
  <si>
    <t>Lung Disease</t>
  </si>
  <si>
    <t>Herpes</t>
  </si>
  <si>
    <t>Drug Use</t>
  </si>
  <si>
    <t>RH Sensitive</t>
  </si>
  <si>
    <t>Hypertension, chronic</t>
  </si>
  <si>
    <t>Table 1.15</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</si>
  <si>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</si>
  <si>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</si>
  <si>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</si>
  <si>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</si>
  <si>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</si>
  <si>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</si>
  <si>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</si>
  <si>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</si>
  <si>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</si>
  <si>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</si>
  <si>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</si>
  <si>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</si>
  <si>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</si>
  <si>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</si>
  <si>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</si>
  <si>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</si>
  <si>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</si>
  <si>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</si>
  <si>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</si>
  <si>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</si>
  <si>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</si>
  <si>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</si>
  <si>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</si>
  <si>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</si>
  <si>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</si>
  <si>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</si>
  <si>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</si>
  <si>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</si>
  <si>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</si>
  <si>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</si>
  <si>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</si>
  <si>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</si>
  <si>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</si>
  <si>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</si>
  <si>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</si>
  <si>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r>
      <t xml:space="preserve">Congenital Anomalies </t>
    </r>
    <r>
      <rPr>
        <sz val="8"/>
        <rFont val="Arial"/>
        <family val="2"/>
      </rPr>
      <t>(per 10,000 live births)</t>
    </r>
  </si>
  <si>
    <t>Table 1.8</t>
  </si>
  <si>
    <t>All Race</t>
  </si>
  <si>
    <t>Previous preterm or small-for-gestational age infant</t>
  </si>
  <si>
    <t>Colorado</t>
  </si>
  <si>
    <t>Virginia</t>
  </si>
  <si>
    <t>New Jersey</t>
  </si>
  <si>
    <t>An Overview, 1999</t>
  </si>
  <si>
    <t>Selected Years, 1900 - 1999</t>
  </si>
  <si>
    <t>Michigan Residents, 1999</t>
  </si>
  <si>
    <t>and Occurring in Michigan to Non-Michigan Residents by Place of Residence, 1999</t>
  </si>
  <si>
    <t>Michigan Residents, Selected Years, 1970-1999</t>
  </si>
  <si>
    <t>Source:  1999 Michigan Residents Birth File, Division for Vital Records and Health Statistics, MDCH</t>
  </si>
  <si>
    <t>Percent Change 1970 - 1999</t>
  </si>
  <si>
    <t>Source:  1999 Michigan Resident Birth File, Division for Vital Records and Health Statistics, MDCH</t>
  </si>
  <si>
    <t>Median Age at Last Birthday</t>
  </si>
  <si>
    <t>Note:  Rates are live births per 1,000 population.  1999 U.S. data are provisional.</t>
  </si>
  <si>
    <r>
      <t xml:space="preserve">Source:  1900-1999 Michigan Residents Birth File, Division for Vital Records and Health Statistics, MDCH  </t>
    </r>
    <r>
      <rPr>
        <i/>
        <sz val="8"/>
        <rFont val="Arial"/>
        <family val="2"/>
      </rPr>
      <t>Monthly Vital Statistics Report</t>
    </r>
    <r>
      <rPr>
        <sz val="8"/>
        <rFont val="Arial"/>
        <family val="2"/>
      </rPr>
      <t>, National Center for Health Statistics</t>
    </r>
  </si>
  <si>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</si>
  <si>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</si>
  <si>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</si>
  <si>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Source:  1970-1999 Michigan Residents Birth File, Division for Vital Records and Health Statistics, MDCH</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</si>
  <si>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</si>
  <si>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</si>
  <si>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</si>
  <si>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</si>
  <si>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</si>
  <si>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</si>
  <si>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</si>
  <si>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</si>
  <si>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</si>
  <si>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</si>
  <si>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Source:  1980 - 1999 Michigan Residents Birth File, Division for Vital Records and Health Statistics, MDCH</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</si>
  <si>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</si>
  <si>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</si>
  <si>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</si>
  <si>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</si>
  <si>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</si>
  <si>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</si>
  <si>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Records with race not stated are included in the "All Races" column only.  Records with age not stated are included only in the "Total" row.   Rates are number of live births with congenital anomalies per 10,000 live births (Table 1.2).  Asterisk (*) indicates that data do not meet standards of reliability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</si>
  <si>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</si>
  <si>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</si>
  <si>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</si>
  <si>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</si>
  <si>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</si>
  <si>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</si>
  <si>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2 yrs., 8 mos</t>
  </si>
  <si>
    <t>2 yrs.,10 mos</t>
  </si>
  <si>
    <t>1 yrs.,9 mos</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</si>
  <si>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</si>
  <si>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</si>
  <si>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</si>
  <si>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</si>
  <si>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</si>
  <si>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</si>
  <si>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</si>
  <si>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</si>
  <si>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</si>
  <si>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</si>
  <si>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</si>
  <si>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</si>
  <si>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</si>
  <si>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Placenta Abruptio</t>
  </si>
  <si>
    <t>Seizures</t>
  </si>
  <si>
    <t>5 minute Apgar score &lt; 7</t>
  </si>
  <si>
    <t>Louisiana</t>
  </si>
  <si>
    <t>Missouri</t>
  </si>
  <si>
    <r>
      <t xml:space="preserve">Source:  1900-1999 Michigan Residents Birth File, Division for Vital Records and Health Statistics, MDCH  </t>
    </r>
    <r>
      <rPr>
        <i/>
        <sz val="10"/>
        <rFont val="Arial"/>
        <family val="2"/>
      </rPr>
      <t>Monthly Vital Statistics Report</t>
    </r>
    <r>
      <rPr>
        <sz val="10"/>
        <rFont val="Arial"/>
        <family val="2"/>
      </rPr>
      <t>, National Center for Health Statistics</t>
    </r>
  </si>
  <si>
    <t xml:space="preserve">* </t>
  </si>
  <si>
    <t xml:space="preserve">--- </t>
  </si>
  <si>
    <r>
      <t>Level of Prenatal Care (</t>
    </r>
    <r>
      <rPr>
        <i/>
        <sz val="10"/>
        <rFont val="Arial"/>
        <family val="2"/>
      </rPr>
      <t>Kessner Index</t>
    </r>
    <r>
      <rPr>
        <sz val="10"/>
        <rFont val="Arial"/>
        <family val="2"/>
      </rPr>
      <t>)</t>
    </r>
  </si>
  <si>
    <r>
      <t>Precipitate labor           (</t>
    </r>
    <r>
      <rPr>
        <i/>
        <sz val="10"/>
        <rFont val="Arial"/>
        <family val="2"/>
      </rPr>
      <t>&lt;3 hours</t>
    </r>
    <r>
      <rPr>
        <sz val="10"/>
        <rFont val="Arial"/>
        <family val="2"/>
      </rPr>
      <t>)</t>
    </r>
  </si>
  <si>
    <r>
      <t>Premature rupture of membranes (</t>
    </r>
    <r>
      <rPr>
        <i/>
        <sz val="10"/>
        <rFont val="Arial"/>
        <family val="2"/>
      </rPr>
      <t>&gt;12hours</t>
    </r>
    <r>
      <rPr>
        <sz val="10"/>
        <rFont val="Arial"/>
        <family val="2"/>
      </rPr>
      <t>)</t>
    </r>
  </si>
  <si>
    <t>Anemia (Hct. 30/Hgb. 10)</t>
  </si>
  <si>
    <t>INDEX</t>
  </si>
  <si>
    <t>Number and Percent of Live Births With Abnormal Conditions</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</si>
  <si>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</si>
  <si>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</si>
  <si>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</si>
  <si>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</si>
  <si>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</si>
  <si>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</si>
  <si>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t>Number and Percent of Live Births by Level of Prenatal Care, Race and Ancestry of Mother,</t>
  </si>
  <si>
    <r>
      <t>Number and Percent</t>
    </r>
    <r>
      <rPr>
        <b/>
        <vertAlign val="superscript"/>
        <sz val="10"/>
        <rFont val="Arial"/>
        <family val="2"/>
      </rPr>
      <t xml:space="preserve"> </t>
    </r>
    <r>
      <rPr>
        <b/>
        <sz val="10"/>
        <rFont val="Arial"/>
        <family val="2"/>
      </rPr>
      <t>of Live Births with Prenatal Care</t>
    </r>
  </si>
  <si>
    <r>
      <t>Table 1</t>
    </r>
    <r>
      <rPr>
        <sz val="10"/>
        <rFont val="Comic Sans MS"/>
        <family val="4"/>
      </rPr>
      <t xml:space="preserve">  Live Births and Crude Birth Rates Michigan and United States Residents Selected Years, 1900 - 1999</t>
    </r>
  </si>
  <si>
    <r>
      <t>Table 2</t>
    </r>
    <r>
      <rPr>
        <sz val="10"/>
        <rFont val="Comic Sans MS"/>
        <family val="4"/>
      </rPr>
      <t xml:space="preserve"> Live Births and Percent Distribution by Age, Race and Ancestry of Mother, Michigan Residents, 1999</t>
    </r>
  </si>
  <si>
    <r>
      <t>Table 3</t>
    </r>
    <r>
      <rPr>
        <sz val="10"/>
        <rFont val="Comic Sans MS"/>
        <family val="4"/>
      </rPr>
      <t xml:space="preserve"> Fertility Rates Michigan and United States Residents Selected Years, 1900 - 1999</t>
    </r>
  </si>
  <si>
    <r>
      <t>Table 4</t>
    </r>
    <r>
      <rPr>
        <sz val="10"/>
        <rFont val="Comic Sans MS"/>
        <family val="4"/>
      </rPr>
      <t xml:space="preserve"> Fertility Rates by Race of Mother, Michigan Residents, 1970 - 1999</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</si>
  <si>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1999</t>
    </r>
  </si>
  <si>
    <r>
      <t>Table 6</t>
    </r>
    <r>
      <rPr>
        <sz val="10"/>
        <rFont val="Comic Sans MS"/>
        <family val="4"/>
      </rPr>
      <t xml:space="preserve"> Number and Percents of Live Births with Prenatal Care Beginning in the First Trimester by Age, Race and Ancestry of Mother, Michigan Residents, 1999</t>
    </r>
  </si>
  <si>
    <r>
      <t>Table 7</t>
    </r>
    <r>
      <rPr>
        <sz val="10"/>
        <rFont val="Comic Sans MS"/>
        <family val="4"/>
      </rPr>
      <t xml:space="preserve"> Live Births and Birth Ratios with No Prenatal Care by Age and Race  of Mother, Michigan Residents, 1999</t>
    </r>
  </si>
  <si>
    <r>
      <t>Table 8</t>
    </r>
    <r>
      <rPr>
        <sz val="10"/>
        <rFont val="Comic Sans MS"/>
        <family val="4"/>
      </rPr>
      <t xml:space="preserve"> Number and Percent of Live Births by Level of Prenatal Care, Race and Ancestry of Mother, Michigan Residents, 1999</t>
    </r>
  </si>
  <si>
    <r>
      <t>Table 9</t>
    </r>
    <r>
      <rPr>
        <sz val="10"/>
        <rFont val="Comic Sans MS"/>
        <family val="4"/>
      </rPr>
      <t xml:space="preserve"> Number and Percent of Live Births by Birth Weight, Race and Ancestry of Mother, Michigan Residents, 1999</t>
    </r>
  </si>
  <si>
    <r>
      <t>Table 10</t>
    </r>
    <r>
      <rPr>
        <sz val="10"/>
        <rFont val="Comic Sans MS"/>
        <family val="4"/>
      </rPr>
      <t xml:space="preserve"> Number and Percent of Low Birthweight Live Births by Level of Prenatal Care, Race and Ancestry of Mother, Michigan Residents, 1999</t>
    </r>
  </si>
  <si>
    <r>
      <t>Table 11</t>
    </r>
    <r>
      <rPr>
        <sz val="10"/>
        <rFont val="Comic Sans MS"/>
        <family val="4"/>
      </rPr>
      <t xml:space="preserve"> Live Births with Congenital Anomalies Reported and Congenital Anomaly Rates by Age and Race of Mother, Michigan Residents, 1999</t>
    </r>
  </si>
  <si>
    <r>
      <t>Table 12</t>
    </r>
    <r>
      <rPr>
        <sz val="10"/>
        <rFont val="Comic Sans MS"/>
        <family val="4"/>
      </rPr>
      <t xml:space="preserve"> Number and Percent of Live Births by Complications of Labor/Delivery, Race and Ancestry of Mother, Michigan Residents, 1999</t>
    </r>
  </si>
  <si>
    <r>
      <t>Table 13</t>
    </r>
    <r>
      <rPr>
        <sz val="10"/>
        <rFont val="Comic Sans MS"/>
        <family val="4"/>
      </rPr>
      <t xml:space="preserve"> Number and Percent of Live Births by Maternal Risk Factors, Race and Ancestry of Mother, Michigan Residents, 1999</t>
    </r>
  </si>
  <si>
    <r>
      <t>Table 14</t>
    </r>
    <r>
      <rPr>
        <sz val="10"/>
        <rFont val="Comic Sans MS"/>
        <family val="4"/>
      </rPr>
      <t xml:space="preserve"> Number and Percent of Live Births by Medical Risk Factors, Race and Ancestry of Mother, Michigan Residents, 1999</t>
    </r>
  </si>
  <si>
    <r>
      <t>Table 15</t>
    </r>
    <r>
      <rPr>
        <sz val="10"/>
        <rFont val="Comic Sans MS"/>
        <family val="4"/>
      </rPr>
      <t xml:space="preserve"> Number and Percent of Live Births by Method of Delivery, Race and Ancestry of Mother, Michigan Residents, 1999</t>
    </r>
  </si>
  <si>
    <r>
      <t>Table 16</t>
    </r>
    <r>
      <rPr>
        <sz val="10"/>
        <rFont val="Comic Sans MS"/>
        <family val="4"/>
      </rPr>
      <t xml:space="preserve"> Number and Percent of Live Births with Abnormal Conditions by Race and Ancestry of Mother, Michigan Residents, 1999</t>
    </r>
  </si>
  <si>
    <r>
      <t xml:space="preserve">Table 17 </t>
    </r>
    <r>
      <rPr>
        <sz val="10"/>
        <rFont val="Comic Sans MS"/>
        <family val="4"/>
      </rPr>
      <t>Live Births by Plurality, Michigan Residents, 1980 - 1999</t>
    </r>
  </si>
  <si>
    <r>
      <t>Table 18</t>
    </r>
    <r>
      <rPr>
        <sz val="10"/>
        <rFont val="Comic Sans MS"/>
        <family val="4"/>
      </rPr>
      <t xml:space="preserve"> Michigan Live Births Occurring Outside of Michigan by Place of Occurrence and Occurring in Michigan to Non-Michigan Residents by Place of Residence, 1999</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</si>
</sst>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20">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b/>
      <vertAlign val="superscript"/>
      <sz val="10"/>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sz val="9"/>
      <name val="CG Times (W1)"/>
      <family val="0"/>
    </font>
    <font>
      <i/>
      <sz val="10"/>
      <name val="Arial"/>
      <family val="2"/>
    </font>
    <font>
      <b/>
      <i/>
      <sz val="10"/>
      <name val="Arial"/>
      <family val="2"/>
    </font>
    <font>
      <sz val="10"/>
      <name val="Comic Sans MS"/>
      <family val="4"/>
    </font>
    <font>
      <b/>
      <sz val="10"/>
      <name val="Comic Sans MS"/>
      <family val="4"/>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6" fontId="4" fillId="0" borderId="0" xfId="0" applyNumberFormat="1" applyFont="1" applyAlignment="1">
      <alignment/>
    </xf>
    <xf numFmtId="37" fontId="4" fillId="0" borderId="0" xfId="0" applyNumberFormat="1" applyFont="1" applyAlignment="1">
      <alignment/>
    </xf>
    <xf numFmtId="0" fontId="5" fillId="0" borderId="0" xfId="0" applyFont="1" applyAlignment="1">
      <alignment horizontal="centerContinuous"/>
    </xf>
    <xf numFmtId="0" fontId="9" fillId="0" borderId="0" xfId="0" applyFont="1" applyAlignment="1">
      <alignment/>
    </xf>
    <xf numFmtId="0" fontId="4" fillId="0" borderId="0" xfId="0" applyFont="1" applyFill="1" applyAlignment="1">
      <alignment/>
    </xf>
    <xf numFmtId="3" fontId="4" fillId="0" borderId="1" xfId="15"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5" xfId="0" applyFont="1" applyBorder="1" applyAlignment="1" applyProtection="1">
      <alignment horizontal="center"/>
      <protection/>
    </xf>
    <xf numFmtId="0" fontId="4" fillId="0" borderId="6" xfId="0" applyFont="1" applyBorder="1" applyAlignment="1" applyProtection="1">
      <alignment horizontal="centerContinuous"/>
      <protection/>
    </xf>
    <xf numFmtId="0" fontId="4" fillId="0" borderId="7" xfId="0" applyFont="1" applyBorder="1" applyAlignment="1" applyProtection="1">
      <alignment horizontal="centerContinuous"/>
      <protection/>
    </xf>
    <xf numFmtId="37" fontId="0" fillId="0" borderId="0" xfId="0" applyNumberFormat="1" applyBorder="1" applyAlignment="1">
      <alignment/>
    </xf>
    <xf numFmtId="0" fontId="4" fillId="0" borderId="0" xfId="0" applyFont="1" applyAlignment="1">
      <alignment horizontal="right"/>
    </xf>
    <xf numFmtId="0" fontId="12" fillId="0" borderId="0" xfId="0" applyFont="1" applyAlignment="1">
      <alignment/>
    </xf>
    <xf numFmtId="0" fontId="10" fillId="0" borderId="0" xfId="0" applyFont="1" applyAlignment="1">
      <alignment/>
    </xf>
    <xf numFmtId="0" fontId="4" fillId="0" borderId="8" xfId="0" applyFont="1" applyBorder="1" applyAlignment="1" applyProtection="1">
      <alignment horizontal="centerContinuous"/>
      <protection/>
    </xf>
    <xf numFmtId="0" fontId="4" fillId="0" borderId="9" xfId="0" applyFont="1" applyBorder="1" applyAlignment="1">
      <alignment horizontal="centerContinuous"/>
    </xf>
    <xf numFmtId="0" fontId="4" fillId="0" borderId="10" xfId="0" applyFont="1" applyBorder="1" applyAlignment="1" applyProtection="1">
      <alignment horizontal="centerContinuous"/>
      <protection/>
    </xf>
    <xf numFmtId="0" fontId="4" fillId="0" borderId="10" xfId="0" applyFont="1" applyBorder="1" applyAlignment="1">
      <alignment horizontal="centerContinuous"/>
    </xf>
    <xf numFmtId="0" fontId="4" fillId="0" borderId="2" xfId="0" applyFont="1" applyBorder="1" applyAlignment="1" applyProtection="1">
      <alignment horizontal="center" vertical="center" wrapText="1"/>
      <protection/>
    </xf>
    <xf numFmtId="164" fontId="4" fillId="0" borderId="10" xfId="0" applyNumberFormat="1" applyFont="1" applyBorder="1" applyAlignment="1" applyProtection="1">
      <alignment horizontal="centerContinuous"/>
      <protection/>
    </xf>
    <xf numFmtId="0" fontId="4" fillId="0" borderId="11" xfId="0" applyFont="1" applyBorder="1" applyAlignment="1" applyProtection="1">
      <alignment horizontal="left" vertical="center"/>
      <protection/>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1" xfId="0" applyNumberFormat="1" applyFont="1" applyFill="1" applyBorder="1" applyAlignment="1" quotePrefix="1">
      <alignment horizontal="center" vertical="center"/>
    </xf>
    <xf numFmtId="0" fontId="4" fillId="0" borderId="4" xfId="0" applyFont="1" applyFill="1" applyBorder="1" applyAlignment="1">
      <alignment horizontal="center" vertical="center"/>
    </xf>
    <xf numFmtId="3" fontId="4" fillId="0" borderId="12" xfId="15"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0" fontId="4" fillId="0" borderId="2" xfId="0" applyFont="1" applyBorder="1" applyAlignment="1" applyProtection="1">
      <alignment horizontal="left" vertical="center"/>
      <protection/>
    </xf>
    <xf numFmtId="0" fontId="4" fillId="0" borderId="0" xfId="0" applyFont="1" applyAlignment="1">
      <alignment vertical="center"/>
    </xf>
    <xf numFmtId="0" fontId="0" fillId="0" borderId="0" xfId="0" applyAlignment="1">
      <alignment vertical="center"/>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Continuous" wrapText="1"/>
      <protection/>
    </xf>
    <xf numFmtId="0" fontId="4" fillId="0" borderId="9" xfId="0" applyFont="1" applyBorder="1" applyAlignment="1">
      <alignment horizontal="centerContinuous" wrapText="1"/>
    </xf>
    <xf numFmtId="0" fontId="4" fillId="0" borderId="4" xfId="0" applyFont="1" applyBorder="1" applyAlignment="1" applyProtection="1">
      <alignment horizontal="left" vertical="center"/>
      <protection/>
    </xf>
    <xf numFmtId="3" fontId="4" fillId="0" borderId="13" xfId="0" applyNumberFormat="1" applyFont="1" applyBorder="1" applyAlignment="1" applyProtection="1">
      <alignment vertical="center"/>
      <protection/>
    </xf>
    <xf numFmtId="168" fontId="4" fillId="0" borderId="13" xfId="0" applyNumberFormat="1" applyFont="1" applyBorder="1" applyAlignment="1" applyProtection="1">
      <alignment vertical="center"/>
      <protection/>
    </xf>
    <xf numFmtId="168" fontId="4" fillId="0" borderId="13" xfId="0" applyNumberFormat="1" applyFont="1" applyBorder="1" applyAlignment="1">
      <alignment vertical="center"/>
    </xf>
    <xf numFmtId="3" fontId="4" fillId="0" borderId="13" xfId="0" applyNumberFormat="1" applyFont="1" applyBorder="1" applyAlignment="1">
      <alignment vertical="center"/>
    </xf>
    <xf numFmtId="0" fontId="4" fillId="0" borderId="2" xfId="0" applyFont="1" applyBorder="1" applyAlignment="1">
      <alignment horizontal="left" vertical="center" indent="1"/>
    </xf>
    <xf numFmtId="37" fontId="4" fillId="0" borderId="3" xfId="0" applyNumberFormat="1" applyFont="1" applyBorder="1" applyAlignment="1">
      <alignment vertical="center"/>
    </xf>
    <xf numFmtId="166" fontId="4" fillId="0" borderId="3" xfId="0" applyNumberFormat="1" applyFont="1" applyBorder="1" applyAlignment="1">
      <alignment vertical="center"/>
    </xf>
    <xf numFmtId="37" fontId="4" fillId="0" borderId="3" xfId="0" applyNumberFormat="1" applyFont="1" applyFill="1" applyBorder="1" applyAlignment="1">
      <alignment vertical="center"/>
    </xf>
    <xf numFmtId="166" fontId="4" fillId="0" borderId="13" xfId="0" applyNumberFormat="1" applyFont="1" applyBorder="1" applyAlignment="1" applyProtection="1">
      <alignment horizontal="center" vertical="center"/>
      <protection/>
    </xf>
    <xf numFmtId="166" fontId="4" fillId="0" borderId="11" xfId="0" applyNumberFormat="1" applyFont="1" applyBorder="1" applyAlignment="1" applyProtection="1">
      <alignment horizontal="center" vertical="center"/>
      <protection/>
    </xf>
    <xf numFmtId="168" fontId="4" fillId="0" borderId="13" xfId="0" applyNumberFormat="1" applyFont="1" applyBorder="1" applyAlignment="1" applyProtection="1">
      <alignment horizontal="center" vertical="center"/>
      <protection/>
    </xf>
    <xf numFmtId="166" fontId="4" fillId="0" borderId="13" xfId="0" applyNumberFormat="1" applyFont="1" applyFill="1" applyBorder="1" applyAlignment="1" applyProtection="1">
      <alignment horizontal="center" vertical="center"/>
      <protection/>
    </xf>
    <xf numFmtId="168" fontId="4" fillId="0" borderId="13" xfId="0" applyNumberFormat="1" applyFont="1" applyFill="1" applyBorder="1" applyAlignment="1" applyProtection="1">
      <alignment horizontal="center" vertical="center"/>
      <protection/>
    </xf>
    <xf numFmtId="0" fontId="4" fillId="0" borderId="13" xfId="0" applyFont="1" applyBorder="1" applyAlignment="1" applyProtection="1">
      <alignment horizontal="center" vertical="center"/>
      <protection/>
    </xf>
    <xf numFmtId="166" fontId="4" fillId="0" borderId="11" xfId="0" applyNumberFormat="1" applyFont="1" applyFill="1" applyBorder="1" applyAlignment="1" applyProtection="1">
      <alignment horizontal="center" vertical="center"/>
      <protection/>
    </xf>
    <xf numFmtId="1" fontId="4" fillId="0" borderId="13" xfId="0" applyNumberFormat="1" applyFont="1" applyBorder="1" applyAlignment="1" applyProtection="1">
      <alignment horizontal="center" vertical="center"/>
      <protection/>
    </xf>
    <xf numFmtId="168" fontId="4" fillId="0" borderId="11" xfId="0" applyNumberFormat="1" applyFont="1" applyBorder="1" applyAlignment="1" applyProtection="1">
      <alignment horizontal="center" vertical="center"/>
      <protection/>
    </xf>
    <xf numFmtId="168" fontId="4" fillId="0" borderId="11" xfId="0" applyNumberFormat="1" applyFont="1" applyFill="1" applyBorder="1" applyAlignment="1" applyProtection="1">
      <alignment horizontal="center" vertical="center"/>
      <protection/>
    </xf>
    <xf numFmtId="168" fontId="4" fillId="0" borderId="11" xfId="0" applyNumberFormat="1" applyFont="1" applyBorder="1" applyAlignment="1" applyProtection="1" quotePrefix="1">
      <alignment horizontal="center" vertical="center"/>
      <protection/>
    </xf>
    <xf numFmtId="168"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168" fontId="4" fillId="0" borderId="13" xfId="0" applyNumberFormat="1" applyFont="1" applyBorder="1" applyAlignment="1">
      <alignment horizontal="center" vertical="center"/>
    </xf>
    <xf numFmtId="168" fontId="4" fillId="0" borderId="11" xfId="0" applyNumberFormat="1" applyFont="1" applyBorder="1" applyAlignment="1">
      <alignment horizontal="center" vertical="center"/>
    </xf>
    <xf numFmtId="168" fontId="4" fillId="0" borderId="3" xfId="0" applyNumberFormat="1" applyFont="1" applyBorder="1" applyAlignment="1" applyProtection="1" quotePrefix="1">
      <alignment horizontal="center" vertical="center"/>
      <protection/>
    </xf>
    <xf numFmtId="168" fontId="4" fillId="0" borderId="2" xfId="0" applyNumberFormat="1" applyFont="1" applyBorder="1" applyAlignment="1" applyProtection="1" quotePrefix="1">
      <alignment horizontal="center" vertical="center"/>
      <protection/>
    </xf>
    <xf numFmtId="0" fontId="4" fillId="0" borderId="11" xfId="0" applyFont="1" applyBorder="1" applyAlignment="1" quotePrefix="1">
      <alignment horizontal="center" vertical="center"/>
    </xf>
    <xf numFmtId="0" fontId="4" fillId="0" borderId="4" xfId="0" applyFont="1" applyBorder="1" applyAlignment="1">
      <alignment vertical="center" wrapText="1"/>
    </xf>
    <xf numFmtId="0" fontId="7" fillId="0" borderId="2"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0" xfId="0" applyFont="1" applyAlignment="1" applyProtection="1">
      <alignment horizontal="centerContinuous" vertical="center"/>
      <protection/>
    </xf>
    <xf numFmtId="0" fontId="15" fillId="0" borderId="0" xfId="0" applyFont="1" applyAlignment="1">
      <alignment horizontal="centerContinuous" vertical="center"/>
    </xf>
    <xf numFmtId="0" fontId="10" fillId="0" borderId="0" xfId="0" applyFont="1" applyAlignment="1">
      <alignment vertical="center" wrapText="1"/>
    </xf>
    <xf numFmtId="0" fontId="0" fillId="0" borderId="0" xfId="0" applyAlignment="1">
      <alignment vertical="center" wrapText="1"/>
    </xf>
    <xf numFmtId="3" fontId="4" fillId="0" borderId="10" xfId="0" applyNumberFormat="1" applyFont="1" applyBorder="1" applyAlignment="1" applyProtection="1">
      <alignment horizontal="center" vertical="center"/>
      <protection/>
    </xf>
    <xf numFmtId="3" fontId="4" fillId="0" borderId="10" xfId="0" applyNumberFormat="1" applyFont="1" applyBorder="1" applyAlignment="1" applyProtection="1">
      <alignment horizontal="center" vertical="center"/>
      <protection/>
    </xf>
    <xf numFmtId="3" fontId="4" fillId="0" borderId="11" xfId="0" applyNumberFormat="1" applyFont="1" applyBorder="1" applyAlignment="1" applyProtection="1">
      <alignment horizontal="center" vertical="center"/>
      <protection/>
    </xf>
    <xf numFmtId="3" fontId="4" fillId="0" borderId="13" xfId="0" applyNumberFormat="1" applyFont="1" applyBorder="1" applyAlignment="1" applyProtection="1">
      <alignment horizontal="center" vertical="center"/>
      <protection/>
    </xf>
    <xf numFmtId="3" fontId="4" fillId="0" borderId="11" xfId="0" applyNumberFormat="1" applyFont="1" applyFill="1" applyBorder="1" applyAlignment="1" applyProtection="1">
      <alignment horizontal="center" vertical="center"/>
      <protection/>
    </xf>
    <xf numFmtId="1" fontId="4" fillId="0" borderId="11" xfId="0" applyNumberFormat="1" applyFont="1" applyBorder="1" applyAlignment="1" applyProtection="1">
      <alignment horizontal="center" vertical="center"/>
      <protection/>
    </xf>
    <xf numFmtId="3" fontId="4" fillId="0" borderId="13" xfId="0" applyNumberFormat="1" applyFont="1" applyFill="1" applyBorder="1" applyAlignment="1" applyProtection="1">
      <alignment horizontal="center" vertical="center"/>
      <protection/>
    </xf>
    <xf numFmtId="3" fontId="4" fillId="0" borderId="11" xfId="0" applyNumberFormat="1" applyFont="1" applyBorder="1" applyAlignment="1" applyProtection="1" quotePrefix="1">
      <alignment horizontal="center" vertical="center"/>
      <protection/>
    </xf>
    <xf numFmtId="3" fontId="4" fillId="0" borderId="13" xfId="0" applyNumberFormat="1" applyFont="1" applyBorder="1" applyAlignment="1">
      <alignment horizontal="center" vertical="center"/>
    </xf>
    <xf numFmtId="0" fontId="4" fillId="0" borderId="11" xfId="0" applyNumberFormat="1" applyFont="1" applyBorder="1" applyAlignment="1" applyProtection="1">
      <alignment horizontal="center" vertical="center"/>
      <protection/>
    </xf>
    <xf numFmtId="3" fontId="4" fillId="0" borderId="4" xfId="0" applyNumberFormat="1" applyFont="1" applyBorder="1" applyAlignment="1" applyProtection="1">
      <alignment horizontal="center" vertical="center"/>
      <protection/>
    </xf>
    <xf numFmtId="168" fontId="4" fillId="0" borderId="5" xfId="0" applyNumberFormat="1" applyFont="1" applyBorder="1" applyAlignment="1" applyProtection="1">
      <alignment horizontal="center" vertical="center"/>
      <protection/>
    </xf>
    <xf numFmtId="1" fontId="4" fillId="0" borderId="4" xfId="0" applyNumberFormat="1" applyFont="1" applyBorder="1" applyAlignment="1" applyProtection="1">
      <alignment horizontal="center" vertical="center"/>
      <protection/>
    </xf>
    <xf numFmtId="3" fontId="4" fillId="0" borderId="5" xfId="0" applyNumberFormat="1" applyFont="1" applyBorder="1" applyAlignment="1" applyProtection="1">
      <alignment horizontal="center" vertical="center"/>
      <protection/>
    </xf>
    <xf numFmtId="0" fontId="4" fillId="0" borderId="0" xfId="0" applyFont="1" applyAlignment="1">
      <alignment vertical="center" wrapText="1"/>
    </xf>
    <xf numFmtId="0" fontId="0" fillId="0" borderId="0" xfId="0" applyFont="1" applyAlignment="1">
      <alignment vertical="center" wrapText="1"/>
    </xf>
    <xf numFmtId="0" fontId="4" fillId="0" borderId="10" xfId="0" applyFont="1" applyBorder="1" applyAlignment="1">
      <alignment horizontal="left" vertical="center" indent="1"/>
    </xf>
    <xf numFmtId="37" fontId="4" fillId="0" borderId="10" xfId="0" applyNumberFormat="1" applyFont="1" applyFill="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xf>
    <xf numFmtId="3" fontId="4" fillId="0" borderId="0" xfId="0" applyNumberFormat="1" applyFont="1" applyBorder="1" applyAlignment="1" applyProtection="1">
      <alignment horizontal="center" vertical="center"/>
      <protection/>
    </xf>
    <xf numFmtId="0" fontId="0" fillId="0" borderId="5" xfId="0" applyFont="1" applyBorder="1" applyAlignment="1">
      <alignment horizontal="center" vertical="center"/>
    </xf>
    <xf numFmtId="168" fontId="4" fillId="0" borderId="0" xfId="0" applyNumberFormat="1" applyFont="1" applyBorder="1" applyAlignment="1" applyProtection="1">
      <alignment horizontal="center" vertical="center"/>
      <protection/>
    </xf>
    <xf numFmtId="1" fontId="4" fillId="0" borderId="0" xfId="0" applyNumberFormat="1" applyFont="1" applyBorder="1" applyAlignment="1" applyProtection="1">
      <alignment horizontal="center" vertical="center"/>
      <protection/>
    </xf>
    <xf numFmtId="0" fontId="4" fillId="0" borderId="6" xfId="0" applyFont="1" applyBorder="1" applyAlignment="1" applyProtection="1">
      <alignment horizontal="centerContinuous" vertical="center"/>
      <protection/>
    </xf>
    <xf numFmtId="0" fontId="4" fillId="0" borderId="3" xfId="0" applyFont="1" applyBorder="1" applyAlignment="1">
      <alignment horizontal="centerContinuous" vertical="center"/>
    </xf>
    <xf numFmtId="0" fontId="4" fillId="0" borderId="7" xfId="0" applyFont="1" applyBorder="1" applyAlignment="1" applyProtection="1">
      <alignment horizontal="centerContinuous" vertical="center"/>
      <protection/>
    </xf>
    <xf numFmtId="168" fontId="4" fillId="0" borderId="2" xfId="0" applyNumberFormat="1" applyFont="1" applyBorder="1" applyAlignment="1" applyProtection="1">
      <alignment vertical="center"/>
      <protection/>
    </xf>
    <xf numFmtId="37" fontId="4" fillId="0" borderId="13" xfId="0" applyNumberFormat="1" applyFont="1" applyBorder="1" applyAlignment="1" applyProtection="1">
      <alignment vertical="center"/>
      <protection/>
    </xf>
    <xf numFmtId="37" fontId="4" fillId="0" borderId="3" xfId="0" applyNumberFormat="1" applyFont="1" applyBorder="1" applyAlignment="1" applyProtection="1">
      <alignment vertical="center"/>
      <protection/>
    </xf>
    <xf numFmtId="37" fontId="4" fillId="0" borderId="13" xfId="0" applyNumberFormat="1" applyFont="1" applyBorder="1" applyAlignment="1" applyProtection="1" quotePrefix="1">
      <alignment horizontal="right" vertical="center"/>
      <protection/>
    </xf>
    <xf numFmtId="37" fontId="4" fillId="0" borderId="13" xfId="0" applyNumberFormat="1" applyFont="1" applyBorder="1" applyAlignment="1" applyProtection="1" quotePrefix="1">
      <alignment vertical="center"/>
      <protection/>
    </xf>
    <xf numFmtId="166" fontId="4" fillId="0" borderId="13" xfId="0" applyNumberFormat="1" applyFont="1" applyBorder="1" applyAlignment="1" applyProtection="1">
      <alignment vertical="center"/>
      <protection/>
    </xf>
    <xf numFmtId="166" fontId="4" fillId="0" borderId="2" xfId="0" applyNumberFormat="1" applyFont="1" applyBorder="1" applyAlignment="1" applyProtection="1">
      <alignment vertical="center"/>
      <protection/>
    </xf>
    <xf numFmtId="166" fontId="4" fillId="0" borderId="13" xfId="0" applyNumberFormat="1" applyFont="1" applyBorder="1" applyAlignment="1" applyProtection="1" quotePrefix="1">
      <alignment horizontal="right" vertical="center"/>
      <protection/>
    </xf>
    <xf numFmtId="166" fontId="4" fillId="0" borderId="4" xfId="0" applyNumberFormat="1" applyFont="1" applyBorder="1" applyAlignment="1" applyProtection="1" quotePrefix="1">
      <alignment horizontal="right" vertical="center"/>
      <protection/>
    </xf>
    <xf numFmtId="0" fontId="4" fillId="0" borderId="0" xfId="0" applyFont="1" applyBorder="1" applyAlignment="1" applyProtection="1">
      <alignment horizontal="center" vertical="center" wrapText="1"/>
      <protection/>
    </xf>
    <xf numFmtId="1" fontId="4"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4" fillId="0" borderId="0" xfId="0" applyFont="1" applyBorder="1" applyAlignment="1" applyProtection="1">
      <alignment horizontal="center" vertical="center"/>
      <protection/>
    </xf>
    <xf numFmtId="168" fontId="4" fillId="0" borderId="0" xfId="0" applyNumberFormat="1" applyFont="1" applyBorder="1" applyAlignment="1" applyProtection="1" quotePrefix="1">
      <alignment horizontal="center" vertical="center"/>
      <protection/>
    </xf>
    <xf numFmtId="0" fontId="4" fillId="0" borderId="0" xfId="0" applyFont="1" applyAlignment="1" applyProtection="1" quotePrefix="1">
      <alignment horizontal="left" vertical="center" wrapText="1"/>
      <protection/>
    </xf>
    <xf numFmtId="3" fontId="4" fillId="0" borderId="8" xfId="0" applyNumberFormat="1" applyFont="1" applyBorder="1" applyAlignment="1" applyProtection="1">
      <alignment horizontal="center" vertical="center"/>
      <protection/>
    </xf>
    <xf numFmtId="0" fontId="0" fillId="0" borderId="9" xfId="0" applyFont="1" applyBorder="1" applyAlignment="1">
      <alignment horizontal="center" vertical="center"/>
    </xf>
    <xf numFmtId="3" fontId="4" fillId="0" borderId="12" xfId="0" applyNumberFormat="1" applyFont="1" applyBorder="1" applyAlignment="1" applyProtection="1">
      <alignment horizontal="center" vertical="center"/>
      <protection/>
    </xf>
    <xf numFmtId="0" fontId="4" fillId="0" borderId="7" xfId="0" applyFont="1" applyBorder="1" applyAlignment="1" applyProtection="1">
      <alignment horizontal="centerContinuous" wrapText="1"/>
      <protection/>
    </xf>
    <xf numFmtId="0" fontId="4" fillId="0" borderId="3" xfId="0" applyFont="1" applyBorder="1" applyAlignment="1">
      <alignment horizontal="centerContinuous" wrapText="1"/>
    </xf>
    <xf numFmtId="0" fontId="4" fillId="0" borderId="3" xfId="0" applyFont="1" applyBorder="1" applyAlignment="1" applyProtection="1" quotePrefix="1">
      <alignment horizontal="center"/>
      <protection/>
    </xf>
    <xf numFmtId="0" fontId="4" fillId="0" borderId="2"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166" fontId="4" fillId="0" borderId="3" xfId="0" applyNumberFormat="1" applyFont="1" applyBorder="1" applyAlignment="1" applyProtection="1">
      <alignment vertical="center"/>
      <protection/>
    </xf>
    <xf numFmtId="0" fontId="4" fillId="0" borderId="0" xfId="0" applyFont="1" applyBorder="1" applyAlignment="1" applyProtection="1" quotePrefix="1">
      <alignment horizontal="center" vertical="center"/>
      <protection/>
    </xf>
    <xf numFmtId="0" fontId="0" fillId="0" borderId="0" xfId="0" applyFont="1" applyBorder="1" applyAlignment="1">
      <alignment horizontal="center" vertical="center"/>
    </xf>
    <xf numFmtId="0" fontId="4" fillId="0" borderId="5" xfId="0" applyFont="1" applyBorder="1" applyAlignment="1" quotePrefix="1">
      <alignment horizontal="center"/>
    </xf>
    <xf numFmtId="0" fontId="4" fillId="0" borderId="0" xfId="0" applyFont="1" applyAlignment="1" quotePrefix="1">
      <alignment vertical="center" wrapText="1"/>
    </xf>
    <xf numFmtId="37" fontId="4" fillId="0" borderId="13" xfId="0" applyNumberFormat="1" applyFont="1" applyBorder="1" applyAlignment="1">
      <alignment vertical="center"/>
    </xf>
    <xf numFmtId="37" fontId="4" fillId="0" borderId="13" xfId="0" applyNumberFormat="1" applyFont="1" applyBorder="1" applyAlignment="1" quotePrefix="1">
      <alignment horizontal="right" vertical="center"/>
    </xf>
    <xf numFmtId="37" fontId="4" fillId="0" borderId="13" xfId="0" applyNumberFormat="1" applyFont="1" applyBorder="1" applyAlignment="1" quotePrefix="1">
      <alignment vertical="center"/>
    </xf>
    <xf numFmtId="166" fontId="4" fillId="0" borderId="13" xfId="0" applyNumberFormat="1" applyFont="1" applyBorder="1" applyAlignment="1">
      <alignment vertical="center"/>
    </xf>
    <xf numFmtId="166" fontId="4" fillId="0" borderId="13" xfId="0" applyNumberFormat="1" applyFont="1" applyBorder="1" applyAlignment="1" quotePrefix="1">
      <alignment horizontal="right" vertical="center"/>
    </xf>
    <xf numFmtId="0" fontId="4" fillId="0" borderId="0" xfId="0" applyFont="1" applyBorder="1" applyAlignment="1">
      <alignment horizontal="center" vertical="center"/>
    </xf>
    <xf numFmtId="37" fontId="4" fillId="0" borderId="0" xfId="0" applyNumberFormat="1" applyFont="1" applyBorder="1" applyAlignment="1">
      <alignment vertical="center"/>
    </xf>
    <xf numFmtId="166" fontId="4" fillId="0" borderId="0" xfId="0" applyNumberFormat="1" applyFont="1" applyBorder="1" applyAlignment="1">
      <alignment vertical="center"/>
    </xf>
    <xf numFmtId="166" fontId="4" fillId="0" borderId="2" xfId="0" applyNumberFormat="1" applyFont="1" applyBorder="1" applyAlignment="1">
      <alignment vertical="center"/>
    </xf>
    <xf numFmtId="0" fontId="4" fillId="0" borderId="14" xfId="0" applyFont="1" applyBorder="1" applyAlignment="1" applyProtection="1">
      <alignment horizontal="centerContinuous"/>
      <protection/>
    </xf>
    <xf numFmtId="0" fontId="4" fillId="0" borderId="5" xfId="0" applyFont="1" applyBorder="1" applyAlignment="1">
      <alignment horizontal="centerContinuous"/>
    </xf>
    <xf numFmtId="0" fontId="0" fillId="0" borderId="0" xfId="0" applyFont="1" applyAlignment="1">
      <alignment/>
    </xf>
    <xf numFmtId="0" fontId="4" fillId="0" borderId="4" xfId="0" applyFont="1" applyBorder="1" applyAlignment="1" applyProtection="1">
      <alignment vertical="center"/>
      <protection/>
    </xf>
    <xf numFmtId="0" fontId="0" fillId="0" borderId="11" xfId="0" applyFont="1" applyBorder="1" applyAlignment="1">
      <alignment horizontal="center"/>
    </xf>
    <xf numFmtId="0" fontId="0" fillId="0" borderId="4" xfId="0" applyFont="1" applyBorder="1" applyAlignment="1">
      <alignment horizontal="center"/>
    </xf>
    <xf numFmtId="37" fontId="4" fillId="0" borderId="5" xfId="0" applyNumberFormat="1" applyFont="1" applyBorder="1" applyAlignment="1" applyProtection="1">
      <alignment vertical="center"/>
      <protection/>
    </xf>
    <xf numFmtId="166" fontId="4" fillId="0" borderId="5"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37" fontId="4" fillId="0" borderId="0" xfId="0" applyNumberFormat="1" applyFont="1" applyBorder="1" applyAlignment="1" applyProtection="1">
      <alignment vertical="center"/>
      <protection/>
    </xf>
    <xf numFmtId="166" fontId="4" fillId="0" borderId="0" xfId="0" applyNumberFormat="1" applyFont="1" applyBorder="1" applyAlignment="1" applyProtection="1">
      <alignment vertical="center"/>
      <protection/>
    </xf>
    <xf numFmtId="168" fontId="4" fillId="0" borderId="0"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0" xfId="0" applyFont="1" applyAlignment="1" applyProtection="1" quotePrefix="1">
      <alignment horizontal="left" vertical="center" wrapText="1"/>
      <protection/>
    </xf>
    <xf numFmtId="0" fontId="4" fillId="0" borderId="11" xfId="0" applyFont="1" applyBorder="1" applyAlignment="1" applyProtection="1">
      <alignment horizontal="left"/>
      <protection/>
    </xf>
    <xf numFmtId="0" fontId="4" fillId="0" borderId="2" xfId="0" applyFont="1" applyBorder="1" applyAlignment="1" applyProtection="1">
      <alignment horizontal="left"/>
      <protection/>
    </xf>
    <xf numFmtId="0" fontId="4" fillId="0" borderId="0" xfId="0" applyFont="1" applyBorder="1" applyAlignment="1" applyProtection="1">
      <alignment horizontal="left"/>
      <protection/>
    </xf>
    <xf numFmtId="3" fontId="4" fillId="0" borderId="0" xfId="0" applyNumberFormat="1" applyFont="1" applyBorder="1" applyAlignment="1" applyProtection="1">
      <alignment/>
      <protection/>
    </xf>
    <xf numFmtId="168" fontId="4" fillId="0" borderId="0" xfId="0" applyNumberFormat="1" applyFont="1" applyBorder="1" applyAlignment="1" applyProtection="1">
      <alignment/>
      <protection/>
    </xf>
    <xf numFmtId="37" fontId="4" fillId="0" borderId="13" xfId="0" applyNumberFormat="1" applyFont="1" applyBorder="1" applyAlignment="1" applyProtection="1">
      <alignment/>
      <protection/>
    </xf>
    <xf numFmtId="37" fontId="4" fillId="0" borderId="3" xfId="0" applyNumberFormat="1" applyFont="1" applyBorder="1" applyAlignment="1" applyProtection="1">
      <alignment/>
      <protection/>
    </xf>
    <xf numFmtId="166" fontId="4" fillId="0" borderId="13" xfId="0" applyNumberFormat="1" applyFont="1" applyBorder="1" applyAlignment="1" applyProtection="1">
      <alignment/>
      <protection/>
    </xf>
    <xf numFmtId="166" fontId="4" fillId="0" borderId="2" xfId="0" applyNumberFormat="1" applyFont="1" applyBorder="1" applyAlignment="1" applyProtection="1">
      <alignment/>
      <protection/>
    </xf>
    <xf numFmtId="166" fontId="4" fillId="0" borderId="11" xfId="0" applyNumberFormat="1" applyFont="1" applyBorder="1" applyAlignment="1" applyProtection="1">
      <alignment/>
      <protection/>
    </xf>
    <xf numFmtId="164" fontId="4" fillId="0" borderId="6" xfId="0" applyNumberFormat="1" applyFont="1" applyBorder="1" applyAlignment="1" applyProtection="1">
      <alignment horizontal="centerContinuous"/>
      <protection/>
    </xf>
    <xf numFmtId="164" fontId="4" fillId="0" borderId="7" xfId="0" applyNumberFormat="1" applyFont="1" applyBorder="1" applyAlignment="1" applyProtection="1">
      <alignment horizontal="centerContinuous"/>
      <protection/>
    </xf>
    <xf numFmtId="164" fontId="4" fillId="0" borderId="5" xfId="0" applyNumberFormat="1" applyFont="1" applyBorder="1" applyAlignment="1" applyProtection="1">
      <alignment horizontal="center"/>
      <protection/>
    </xf>
    <xf numFmtId="164" fontId="4" fillId="0" borderId="11" xfId="0" applyNumberFormat="1" applyFont="1" applyBorder="1" applyAlignment="1" applyProtection="1">
      <alignment horizontal="center" vertical="center"/>
      <protection/>
    </xf>
    <xf numFmtId="164" fontId="4" fillId="0" borderId="11" xfId="0" applyNumberFormat="1" applyFont="1" applyBorder="1" applyAlignment="1" applyProtection="1" quotePrefix="1">
      <alignment horizontal="center" vertical="center"/>
      <protection/>
    </xf>
    <xf numFmtId="164" fontId="4" fillId="0" borderId="2" xfId="0" applyNumberFormat="1" applyFont="1" applyBorder="1" applyAlignment="1" applyProtection="1">
      <alignment horizontal="center" vertical="center"/>
      <protection/>
    </xf>
    <xf numFmtId="164" fontId="4" fillId="0" borderId="2" xfId="0" applyNumberFormat="1" applyFont="1" applyBorder="1" applyAlignment="1" applyProtection="1">
      <alignment horizontal="center" vertical="center" wrapText="1"/>
      <protection/>
    </xf>
    <xf numFmtId="164" fontId="4" fillId="0" borderId="0" xfId="0" applyNumberFormat="1" applyFont="1" applyBorder="1" applyAlignment="1" applyProtection="1">
      <alignment horizontal="center" vertical="center" wrapText="1"/>
      <protection/>
    </xf>
    <xf numFmtId="0" fontId="4" fillId="0" borderId="0" xfId="0" applyFont="1" applyAlignment="1" quotePrefix="1">
      <alignment vertical="center" wrapText="1"/>
    </xf>
    <xf numFmtId="0" fontId="4" fillId="0" borderId="15" xfId="0" applyFont="1" applyBorder="1" applyAlignment="1">
      <alignment horizontal="center" vertical="center" wrapText="1"/>
    </xf>
    <xf numFmtId="0" fontId="4" fillId="0" borderId="11" xfId="0" applyFont="1" applyBorder="1" applyAlignment="1" applyProtection="1">
      <alignment vertical="center" wrapText="1"/>
      <protection/>
    </xf>
    <xf numFmtId="0" fontId="16" fillId="0" borderId="11" xfId="0" applyFont="1" applyBorder="1" applyAlignment="1" applyProtection="1">
      <alignment vertical="center" wrapText="1"/>
      <protection/>
    </xf>
    <xf numFmtId="0" fontId="4" fillId="0" borderId="11" xfId="0" applyFont="1" applyBorder="1" applyAlignment="1" applyProtection="1">
      <alignment horizontal="left" vertical="center" wrapText="1"/>
      <protection/>
    </xf>
    <xf numFmtId="0" fontId="4" fillId="0" borderId="11" xfId="0" applyFont="1" applyBorder="1" applyAlignment="1" applyProtection="1" quotePrefix="1">
      <alignment horizontal="left" vertical="center" wrapText="1"/>
      <protection/>
    </xf>
    <xf numFmtId="0" fontId="4" fillId="0" borderId="14" xfId="0" applyFont="1" applyBorder="1" applyAlignment="1" applyProtection="1">
      <alignment horizontal="center"/>
      <protection/>
    </xf>
    <xf numFmtId="0" fontId="16" fillId="0" borderId="11" xfId="0" applyFont="1" applyBorder="1" applyAlignment="1" applyProtection="1">
      <alignment horizontal="left" vertical="center"/>
      <protection/>
    </xf>
    <xf numFmtId="37" fontId="4" fillId="0" borderId="7" xfId="0" applyNumberFormat="1" applyFont="1" applyBorder="1" applyAlignment="1" applyProtection="1">
      <alignment vertical="center"/>
      <protection/>
    </xf>
    <xf numFmtId="0" fontId="4" fillId="0" borderId="10" xfId="0" applyFont="1" applyBorder="1" applyAlignment="1" applyProtection="1">
      <alignment horizontal="left" vertical="center"/>
      <protection/>
    </xf>
    <xf numFmtId="37" fontId="4" fillId="0" borderId="10" xfId="0" applyNumberFormat="1" applyFont="1" applyBorder="1" applyAlignment="1" applyProtection="1">
      <alignment vertical="center"/>
      <protection/>
    </xf>
    <xf numFmtId="166" fontId="4" fillId="0" borderId="10" xfId="0" applyNumberFormat="1" applyFont="1" applyBorder="1" applyAlignment="1" applyProtection="1">
      <alignment vertical="center"/>
      <protection/>
    </xf>
    <xf numFmtId="168" fontId="4" fillId="0" borderId="3" xfId="0" applyNumberFormat="1" applyFont="1" applyBorder="1" applyAlignment="1">
      <alignment horizontal="centerContinuous"/>
    </xf>
    <xf numFmtId="3" fontId="4" fillId="0" borderId="5" xfId="0" applyNumberFormat="1" applyFont="1" applyBorder="1" applyAlignment="1" applyProtection="1">
      <alignment horizontal="center"/>
      <protection/>
    </xf>
    <xf numFmtId="168" fontId="4" fillId="0" borderId="5" xfId="0" applyNumberFormat="1" applyFont="1" applyBorder="1" applyAlignment="1" applyProtection="1">
      <alignment horizontal="center"/>
      <protection/>
    </xf>
    <xf numFmtId="0" fontId="17"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0" fillId="0" borderId="10" xfId="0" applyBorder="1" applyAlignment="1">
      <alignment horizontal="center" vertical="center"/>
    </xf>
    <xf numFmtId="0" fontId="0" fillId="0" borderId="0" xfId="0" applyFont="1" applyBorder="1" applyAlignment="1">
      <alignment vertical="center" wrapText="1"/>
    </xf>
    <xf numFmtId="0" fontId="4" fillId="0" borderId="0" xfId="0" applyFont="1" applyFill="1" applyBorder="1" applyAlignment="1">
      <alignment horizontal="center" vertical="center"/>
    </xf>
    <xf numFmtId="3" fontId="4" fillId="0" borderId="0" xfId="15"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7" fontId="4" fillId="0" borderId="13" xfId="0" applyNumberFormat="1" applyFont="1" applyBorder="1" applyAlignment="1" applyProtection="1">
      <alignment horizontal="right" vertical="center"/>
      <protection/>
    </xf>
    <xf numFmtId="37" fontId="4" fillId="0" borderId="11" xfId="0" applyNumberFormat="1" applyFont="1" applyBorder="1" applyAlignment="1" quotePrefix="1">
      <alignment horizontal="right" vertical="center"/>
    </xf>
    <xf numFmtId="37" fontId="4" fillId="0" borderId="4" xfId="0" applyNumberFormat="1" applyFont="1" applyBorder="1" applyAlignment="1" quotePrefix="1">
      <alignment horizontal="right" vertical="center"/>
    </xf>
    <xf numFmtId="166" fontId="4" fillId="0" borderId="11" xfId="0" applyNumberFormat="1" applyFont="1" applyBorder="1" applyAlignment="1" quotePrefix="1">
      <alignment horizontal="right" vertical="center"/>
    </xf>
    <xf numFmtId="166" fontId="4" fillId="0" borderId="4" xfId="0" applyNumberFormat="1" applyFont="1" applyBorder="1" applyAlignment="1" quotePrefix="1">
      <alignment horizontal="right" vertical="center"/>
    </xf>
    <xf numFmtId="37" fontId="4" fillId="0" borderId="0" xfId="0" applyNumberFormat="1" applyFont="1" applyBorder="1" applyAlignment="1" quotePrefix="1">
      <alignment horizontal="right" vertical="center"/>
    </xf>
    <xf numFmtId="166" fontId="4" fillId="0" borderId="0" xfId="0" applyNumberFormat="1" applyFont="1" applyBorder="1" applyAlignment="1" quotePrefix="1">
      <alignment horizontal="right" vertical="center"/>
    </xf>
    <xf numFmtId="166" fontId="4" fillId="0" borderId="0" xfId="0" applyNumberFormat="1" applyFont="1" applyBorder="1" applyAlignment="1" applyProtection="1" quotePrefix="1">
      <alignment horizontal="right" vertical="center"/>
      <protection/>
    </xf>
    <xf numFmtId="0" fontId="4" fillId="0" borderId="0" xfId="0" applyFont="1" applyBorder="1" applyAlignment="1">
      <alignment vertical="center" wrapText="1"/>
    </xf>
    <xf numFmtId="0" fontId="0" fillId="0" borderId="0" xfId="0" applyFont="1" applyBorder="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4" fillId="0" borderId="15" xfId="0" applyFont="1" applyBorder="1" applyAlignment="1" applyProtection="1">
      <alignment horizontal="center" vertical="center"/>
      <protection/>
    </xf>
    <xf numFmtId="0" fontId="0" fillId="0" borderId="4" xfId="0" applyFont="1" applyBorder="1" applyAlignment="1">
      <alignment vertical="center"/>
    </xf>
    <xf numFmtId="0" fontId="4" fillId="0" borderId="15" xfId="0" applyFont="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6" xfId="0" applyFont="1" applyBorder="1" applyAlignment="1" applyProtection="1">
      <alignment horizontal="center" vertical="center" wrapText="1"/>
      <protection/>
    </xf>
    <xf numFmtId="0" fontId="0" fillId="0" borderId="3" xfId="0" applyFont="1" applyBorder="1" applyAlignment="1">
      <alignment horizontal="center" vertical="center" wrapText="1"/>
    </xf>
    <xf numFmtId="1" fontId="4" fillId="0" borderId="6" xfId="0" applyNumberFormat="1" applyFont="1" applyBorder="1" applyAlignment="1">
      <alignment horizontal="center" vertical="center"/>
    </xf>
    <xf numFmtId="1" fontId="0" fillId="0" borderId="3" xfId="0" applyNumberFormat="1" applyFont="1" applyBorder="1" applyAlignment="1">
      <alignment horizontal="center" vertical="center"/>
    </xf>
    <xf numFmtId="1" fontId="4" fillId="0" borderId="7" xfId="0" applyNumberFormat="1" applyFont="1"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5" fillId="0" borderId="0" xfId="0" applyFont="1" applyAlignment="1" applyProtection="1">
      <alignment horizontal="center" vertical="center" wrapText="1"/>
      <protection/>
    </xf>
    <xf numFmtId="0" fontId="0" fillId="0" borderId="0" xfId="0" applyAlignment="1">
      <alignment horizontal="center" vertical="center" wrapText="1"/>
    </xf>
    <xf numFmtId="0" fontId="0" fillId="0" borderId="4" xfId="0" applyBorder="1" applyAlignment="1">
      <alignment vertical="center"/>
    </xf>
    <xf numFmtId="0" fontId="0" fillId="0" borderId="4" xfId="0" applyFont="1" applyBorder="1" applyAlignment="1">
      <alignment vertical="center" wrapText="1"/>
    </xf>
    <xf numFmtId="0" fontId="0" fillId="0" borderId="0" xfId="0" applyFont="1" applyAlignment="1">
      <alignment horizontal="center" vertical="center" wrapText="1"/>
    </xf>
    <xf numFmtId="0" fontId="4" fillId="0" borderId="0" xfId="0" applyFont="1" applyAlignment="1" applyProtection="1">
      <alignment horizontal="left" vertical="center" wrapText="1"/>
      <protection/>
    </xf>
    <xf numFmtId="0" fontId="4" fillId="0" borderId="6" xfId="0" applyFont="1" applyBorder="1" applyAlignment="1" applyProtection="1" quotePrefix="1">
      <alignment horizontal="center" vertical="center"/>
      <protection/>
    </xf>
    <xf numFmtId="0" fontId="0" fillId="0" borderId="3" xfId="0" applyFont="1" applyBorder="1" applyAlignment="1">
      <alignment horizontal="center" vertical="center"/>
    </xf>
    <xf numFmtId="0" fontId="0" fillId="0" borderId="3" xfId="0" applyFont="1" applyBorder="1" applyAlignment="1">
      <alignment vertical="center" wrapText="1"/>
    </xf>
    <xf numFmtId="0" fontId="4" fillId="0" borderId="6" xfId="0" applyFont="1" applyBorder="1" applyAlignment="1" applyProtection="1">
      <alignment horizontal="center" vertical="center"/>
      <protection/>
    </xf>
    <xf numFmtId="0" fontId="0" fillId="0" borderId="3" xfId="0" applyFont="1" applyBorder="1" applyAlignment="1">
      <alignment vertical="center"/>
    </xf>
    <xf numFmtId="3" fontId="4" fillId="0" borderId="14" xfId="0" applyNumberFormat="1" applyFont="1" applyBorder="1" applyAlignment="1" applyProtection="1">
      <alignment horizontal="center" vertical="center"/>
      <protection/>
    </xf>
    <xf numFmtId="0" fontId="4" fillId="0" borderId="0" xfId="0" applyFont="1" applyAlignment="1">
      <alignment vertical="center"/>
    </xf>
    <xf numFmtId="0" fontId="0" fillId="0" borderId="0" xfId="0" applyFont="1" applyAlignment="1">
      <alignment vertical="center"/>
    </xf>
    <xf numFmtId="0" fontId="0" fillId="0" borderId="11" xfId="0" applyFont="1" applyBorder="1" applyAlignment="1">
      <alignment/>
    </xf>
    <xf numFmtId="0" fontId="0" fillId="0" borderId="4" xfId="0" applyFont="1" applyBorder="1" applyAlignment="1">
      <alignment/>
    </xf>
    <xf numFmtId="0" fontId="4" fillId="0" borderId="10" xfId="0" applyFont="1" applyBorder="1" applyAlignment="1">
      <alignment vertical="center" wrapText="1"/>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4" fillId="0" borderId="6" xfId="0" applyFont="1" applyBorder="1" applyAlignment="1" applyProtection="1">
      <alignment/>
      <protection/>
    </xf>
    <xf numFmtId="0" fontId="0" fillId="0" borderId="3" xfId="0" applyFont="1" applyBorder="1" applyAlignment="1">
      <alignment/>
    </xf>
    <xf numFmtId="3" fontId="4" fillId="0" borderId="6" xfId="0" applyNumberFormat="1" applyFont="1" applyBorder="1" applyAlignment="1" applyProtection="1">
      <alignment horizontal="center" vertical="center"/>
      <protection/>
    </xf>
    <xf numFmtId="0" fontId="0" fillId="0" borderId="3" xfId="0" applyBorder="1" applyAlignment="1">
      <alignment horizontal="center" vertical="center"/>
    </xf>
    <xf numFmtId="0" fontId="0" fillId="0" borderId="10" xfId="0" applyFont="1" applyBorder="1" applyAlignment="1">
      <alignment vertical="center" wrapText="1"/>
    </xf>
    <xf numFmtId="0" fontId="0" fillId="0" borderId="4" xfId="0" applyBorder="1" applyAlignment="1">
      <alignment/>
    </xf>
    <xf numFmtId="0" fontId="1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lignment wrapText="1"/>
    </xf>
    <xf numFmtId="0" fontId="18" fillId="0" borderId="0" xfId="0" applyFont="1" applyAlignment="1">
      <alignment/>
    </xf>
    <xf numFmtId="0" fontId="19" fillId="0" borderId="0" xfId="0" applyFont="1" applyAlignment="1" applyProtection="1">
      <alignment wrapText="1"/>
      <protection/>
    </xf>
    <xf numFmtId="165" fontId="19" fillId="0" borderId="0" xfId="0" applyNumberFormat="1" applyFont="1" applyAlignment="1" applyProtection="1">
      <alignment wrapText="1"/>
      <protection/>
    </xf>
    <xf numFmtId="165" fontId="18" fillId="0" borderId="0" xfId="0" applyNumberFormat="1"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1" sqref="A1"/>
    </sheetView>
  </sheetViews>
  <sheetFormatPr defaultColWidth="9.33203125" defaultRowHeight="12.75"/>
  <cols>
    <col min="1" max="1" width="122.5" style="271" customWidth="1"/>
    <col min="2" max="16384" width="9.33203125" style="271" customWidth="1"/>
  </cols>
  <sheetData>
    <row r="1" ht="15">
      <c r="A1" s="270" t="s">
        <v>304</v>
      </c>
    </row>
    <row r="2" spans="1:5" ht="16.5">
      <c r="A2" s="272" t="s">
        <v>314</v>
      </c>
      <c r="B2" s="270"/>
      <c r="C2" s="270"/>
      <c r="D2" s="270"/>
      <c r="E2" s="270"/>
    </row>
    <row r="3" spans="1:11" ht="16.5">
      <c r="A3" s="273" t="s">
        <v>315</v>
      </c>
      <c r="B3" s="274"/>
      <c r="C3" s="274"/>
      <c r="D3" s="274"/>
      <c r="E3" s="274"/>
      <c r="F3" s="274"/>
      <c r="G3" s="274"/>
      <c r="H3" s="274"/>
      <c r="I3" s="274"/>
      <c r="J3" s="274"/>
      <c r="K3" s="274"/>
    </row>
    <row r="4" spans="1:5" ht="16.5">
      <c r="A4" s="272" t="s">
        <v>316</v>
      </c>
      <c r="B4" s="270"/>
      <c r="C4" s="270"/>
      <c r="D4" s="270"/>
      <c r="E4" s="270"/>
    </row>
    <row r="5" spans="1:8" ht="16.5">
      <c r="A5" s="273" t="s">
        <v>317</v>
      </c>
      <c r="B5" s="274"/>
      <c r="C5" s="274"/>
      <c r="D5" s="274"/>
      <c r="E5" s="274"/>
      <c r="F5" s="274"/>
      <c r="G5" s="274"/>
      <c r="H5" s="274"/>
    </row>
    <row r="6" spans="1:7" ht="33" customHeight="1">
      <c r="A6" s="275" t="s">
        <v>318</v>
      </c>
      <c r="B6" s="276"/>
      <c r="C6" s="276"/>
      <c r="D6" s="276"/>
      <c r="E6" s="276"/>
      <c r="F6" s="276"/>
      <c r="G6" s="276"/>
    </row>
    <row r="7" spans="1:11" ht="34.5" customHeight="1">
      <c r="A7" s="277" t="s">
        <v>319</v>
      </c>
      <c r="B7" s="274"/>
      <c r="C7" s="274"/>
      <c r="D7" s="274"/>
      <c r="E7" s="274"/>
      <c r="F7" s="274"/>
      <c r="G7" s="274"/>
      <c r="H7" s="274"/>
      <c r="I7" s="274"/>
      <c r="J7" s="274"/>
      <c r="K7" s="274"/>
    </row>
    <row r="8" spans="1:11" ht="16.5">
      <c r="A8" s="273" t="s">
        <v>320</v>
      </c>
      <c r="B8" s="274"/>
      <c r="C8" s="274"/>
      <c r="D8" s="274"/>
      <c r="E8" s="274"/>
      <c r="F8" s="274"/>
      <c r="G8" s="274"/>
      <c r="H8" s="274"/>
      <c r="I8" s="274"/>
      <c r="J8" s="274"/>
      <c r="K8" s="274"/>
    </row>
    <row r="9" spans="1:11" ht="32.25" customHeight="1">
      <c r="A9" s="275" t="s">
        <v>321</v>
      </c>
      <c r="B9" s="276"/>
      <c r="C9" s="276"/>
      <c r="D9" s="276"/>
      <c r="E9" s="276"/>
      <c r="F9" s="276"/>
      <c r="G9" s="276"/>
      <c r="H9" s="276"/>
      <c r="I9" s="276"/>
      <c r="J9" s="276"/>
      <c r="K9" s="276"/>
    </row>
    <row r="10" spans="1:11" ht="16.5">
      <c r="A10" s="273" t="s">
        <v>322</v>
      </c>
      <c r="B10" s="274"/>
      <c r="C10" s="274"/>
      <c r="D10" s="274"/>
      <c r="E10" s="274"/>
      <c r="F10" s="274"/>
      <c r="G10" s="276"/>
      <c r="H10" s="276"/>
      <c r="I10" s="276"/>
      <c r="J10" s="276"/>
      <c r="K10" s="276"/>
    </row>
    <row r="11" spans="1:17" ht="34.5" customHeight="1">
      <c r="A11" s="278" t="s">
        <v>323</v>
      </c>
      <c r="B11" s="279"/>
      <c r="C11" s="279"/>
      <c r="D11" s="279"/>
      <c r="E11" s="279"/>
      <c r="F11" s="279"/>
      <c r="G11" s="279"/>
      <c r="H11" s="279"/>
      <c r="I11" s="279"/>
      <c r="J11" s="279"/>
      <c r="K11" s="279"/>
      <c r="L11" s="274"/>
      <c r="M11" s="274"/>
      <c r="N11" s="274"/>
      <c r="O11" s="274"/>
      <c r="P11" s="274"/>
      <c r="Q11" s="274"/>
    </row>
    <row r="12" spans="1:11" ht="34.5" customHeight="1">
      <c r="A12" s="277" t="s">
        <v>324</v>
      </c>
      <c r="B12" s="274"/>
      <c r="C12" s="274"/>
      <c r="D12" s="274"/>
      <c r="E12" s="274"/>
      <c r="F12" s="274"/>
      <c r="G12" s="274"/>
      <c r="H12" s="274"/>
      <c r="I12" s="274"/>
      <c r="J12" s="274"/>
      <c r="K12" s="274"/>
    </row>
    <row r="13" spans="1:11" ht="34.5" customHeight="1">
      <c r="A13" s="275" t="s">
        <v>325</v>
      </c>
      <c r="B13" s="276"/>
      <c r="C13" s="276"/>
      <c r="D13" s="276"/>
      <c r="E13" s="276"/>
      <c r="F13" s="276"/>
      <c r="G13" s="276"/>
      <c r="H13" s="276"/>
      <c r="I13" s="276"/>
      <c r="J13" s="276"/>
      <c r="K13" s="276"/>
    </row>
    <row r="14" spans="1:11" ht="34.5" customHeight="1">
      <c r="A14" s="275" t="s">
        <v>326</v>
      </c>
      <c r="B14" s="276"/>
      <c r="C14" s="276"/>
      <c r="D14" s="276"/>
      <c r="E14" s="276"/>
      <c r="F14" s="276"/>
      <c r="G14" s="276"/>
      <c r="H14" s="276"/>
      <c r="I14" s="276"/>
      <c r="J14" s="276"/>
      <c r="K14" s="276"/>
    </row>
    <row r="15" spans="1:11" ht="31.5">
      <c r="A15" s="275" t="s">
        <v>327</v>
      </c>
      <c r="B15" s="276"/>
      <c r="C15" s="276"/>
      <c r="D15" s="276"/>
      <c r="E15" s="276"/>
      <c r="F15" s="276"/>
      <c r="G15" s="276"/>
      <c r="H15" s="276"/>
      <c r="I15" s="276"/>
      <c r="J15" s="276"/>
      <c r="K15" s="276"/>
    </row>
    <row r="16" spans="1:11" ht="31.5">
      <c r="A16" s="275" t="s">
        <v>328</v>
      </c>
      <c r="B16" s="276"/>
      <c r="C16" s="276"/>
      <c r="D16" s="276"/>
      <c r="E16" s="276"/>
      <c r="F16" s="276"/>
      <c r="G16" s="276"/>
      <c r="H16" s="276"/>
      <c r="I16" s="276"/>
      <c r="J16" s="276"/>
      <c r="K16" s="276"/>
    </row>
    <row r="17" spans="1:11" ht="33.75" customHeight="1">
      <c r="A17" s="275" t="s">
        <v>329</v>
      </c>
      <c r="B17" s="276"/>
      <c r="C17" s="276"/>
      <c r="D17" s="276"/>
      <c r="E17" s="276"/>
      <c r="F17" s="276"/>
      <c r="G17" s="276"/>
      <c r="H17" s="276"/>
      <c r="I17" s="276"/>
      <c r="J17" s="276"/>
      <c r="K17" s="276"/>
    </row>
    <row r="18" spans="1:11" ht="19.5" customHeight="1">
      <c r="A18" s="275" t="s">
        <v>330</v>
      </c>
      <c r="B18" s="276"/>
      <c r="C18" s="276"/>
      <c r="D18" s="276"/>
      <c r="E18" s="276"/>
      <c r="F18" s="276"/>
      <c r="G18" s="276"/>
      <c r="H18" s="276"/>
      <c r="I18" s="276"/>
      <c r="J18" s="276"/>
      <c r="K18" s="276"/>
    </row>
    <row r="19" spans="1:11" ht="30.75" customHeight="1">
      <c r="A19" s="275" t="s">
        <v>331</v>
      </c>
      <c r="B19" s="276"/>
      <c r="C19" s="276"/>
      <c r="D19" s="276"/>
      <c r="E19" s="276"/>
      <c r="F19" s="276"/>
      <c r="G19" s="276"/>
      <c r="H19" s="276"/>
      <c r="I19" s="276"/>
      <c r="J19" s="276"/>
      <c r="K19" s="276"/>
    </row>
    <row r="20" spans="1:11" ht="16.5">
      <c r="A20" s="272"/>
      <c r="B20" s="276"/>
      <c r="C20" s="276"/>
      <c r="D20" s="276"/>
      <c r="E20" s="276"/>
      <c r="F20" s="276"/>
      <c r="G20" s="276"/>
      <c r="H20" s="276"/>
      <c r="I20" s="276"/>
      <c r="J20" s="276"/>
      <c r="K20" s="276"/>
    </row>
    <row r="21" spans="1:9" ht="15">
      <c r="A21" s="276"/>
      <c r="B21" s="276"/>
      <c r="C21" s="276"/>
      <c r="D21" s="276"/>
      <c r="E21" s="276"/>
      <c r="F21" s="276"/>
      <c r="G21" s="276"/>
      <c r="H21" s="276"/>
      <c r="I21" s="276"/>
    </row>
    <row r="22" spans="1:9" ht="15">
      <c r="A22" s="276"/>
      <c r="B22" s="276"/>
      <c r="C22" s="276"/>
      <c r="D22" s="276"/>
      <c r="E22" s="276"/>
      <c r="F22" s="276"/>
      <c r="G22" s="276"/>
      <c r="H22" s="276"/>
      <c r="I22" s="27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28"/>
  <sheetViews>
    <sheetView workbookViewId="0" topLeftCell="A1">
      <selection activeCell="A1" sqref="A1"/>
    </sheetView>
  </sheetViews>
  <sheetFormatPr defaultColWidth="9.33203125" defaultRowHeight="12.75"/>
  <cols>
    <col min="1" max="1" width="12.16015625" style="3" customWidth="1"/>
    <col min="2" max="2" width="9.5" style="3" bestFit="1" customWidth="1"/>
    <col min="3" max="3" width="8.83203125" style="3" customWidth="1"/>
    <col min="4" max="4" width="9.5" style="3" bestFit="1" customWidth="1"/>
    <col min="5" max="15" width="8.83203125" style="3" customWidth="1"/>
    <col min="16" max="16" width="9.66015625" style="3" customWidth="1"/>
    <col min="17" max="17" width="10" style="3" customWidth="1"/>
    <col min="18" max="16384" width="9.33203125" style="3" customWidth="1"/>
  </cols>
  <sheetData>
    <row r="1" ht="12.75">
      <c r="A1" s="42"/>
    </row>
    <row r="2" spans="1:15" ht="12.75">
      <c r="A2" s="1" t="s">
        <v>231</v>
      </c>
      <c r="B2" s="2"/>
      <c r="C2" s="2"/>
      <c r="D2" s="2"/>
      <c r="E2" s="2"/>
      <c r="F2" s="2"/>
      <c r="G2" s="2"/>
      <c r="H2" s="2"/>
      <c r="I2" s="2"/>
      <c r="J2" s="2"/>
      <c r="K2" s="2"/>
      <c r="L2" s="2"/>
      <c r="M2" s="2"/>
      <c r="N2" s="2"/>
      <c r="O2" s="2"/>
    </row>
    <row r="3" spans="1:15" ht="12.75">
      <c r="A3" s="4" t="s">
        <v>312</v>
      </c>
      <c r="B3" s="2"/>
      <c r="C3" s="2"/>
      <c r="D3" s="2"/>
      <c r="E3" s="2"/>
      <c r="F3" s="2"/>
      <c r="G3" s="2"/>
      <c r="H3" s="2"/>
      <c r="I3" s="2"/>
      <c r="J3" s="2"/>
      <c r="K3" s="2"/>
      <c r="L3" s="2"/>
      <c r="M3" s="2"/>
      <c r="N3" s="2"/>
      <c r="O3" s="2"/>
    </row>
    <row r="4" spans="1:15" ht="12.75">
      <c r="A4" s="4" t="s">
        <v>239</v>
      </c>
      <c r="B4" s="2"/>
      <c r="C4" s="2"/>
      <c r="D4" s="2"/>
      <c r="E4" s="2"/>
      <c r="F4" s="2"/>
      <c r="G4" s="2"/>
      <c r="H4" s="2"/>
      <c r="I4" s="2"/>
      <c r="J4" s="2"/>
      <c r="K4" s="2"/>
      <c r="L4" s="2"/>
      <c r="M4" s="2"/>
      <c r="N4" s="2"/>
      <c r="O4" s="2"/>
    </row>
    <row r="5" spans="1:15" ht="12.75">
      <c r="A5" s="4"/>
      <c r="B5" s="2"/>
      <c r="C5" s="2"/>
      <c r="D5" s="2"/>
      <c r="E5" s="2"/>
      <c r="F5" s="2"/>
      <c r="G5" s="2"/>
      <c r="H5" s="2"/>
      <c r="I5" s="2"/>
      <c r="J5" s="2"/>
      <c r="K5" s="2"/>
      <c r="L5" s="2"/>
      <c r="M5" s="2"/>
      <c r="N5" s="2"/>
      <c r="O5" s="2"/>
    </row>
    <row r="6" spans="1:15" ht="21" customHeight="1">
      <c r="A6" s="233" t="s">
        <v>300</v>
      </c>
      <c r="B6" s="39" t="s">
        <v>54</v>
      </c>
      <c r="C6" s="36"/>
      <c r="D6" s="36"/>
      <c r="E6" s="36"/>
      <c r="F6" s="36"/>
      <c r="G6" s="36"/>
      <c r="H6" s="36"/>
      <c r="I6" s="36"/>
      <c r="J6" s="36"/>
      <c r="K6" s="35"/>
      <c r="L6" s="39" t="s">
        <v>55</v>
      </c>
      <c r="M6" s="36"/>
      <c r="N6" s="36"/>
      <c r="O6" s="35"/>
    </row>
    <row r="7" spans="1:17" ht="17.25" customHeight="1">
      <c r="A7" s="234"/>
      <c r="B7" s="165" t="s">
        <v>232</v>
      </c>
      <c r="C7" s="166"/>
      <c r="D7" s="165" t="s">
        <v>58</v>
      </c>
      <c r="E7" s="166"/>
      <c r="F7" s="165" t="s">
        <v>59</v>
      </c>
      <c r="G7" s="166"/>
      <c r="H7" s="165" t="s">
        <v>60</v>
      </c>
      <c r="I7" s="166"/>
      <c r="J7" s="165" t="s">
        <v>61</v>
      </c>
      <c r="K7" s="166"/>
      <c r="L7" s="165" t="s">
        <v>63</v>
      </c>
      <c r="M7" s="166"/>
      <c r="N7" s="165" t="s">
        <v>64</v>
      </c>
      <c r="O7" s="166"/>
      <c r="P7" s="167"/>
      <c r="Q7" s="167"/>
    </row>
    <row r="8" spans="1:17" ht="22.5" customHeight="1">
      <c r="A8" s="235"/>
      <c r="B8" s="37" t="s">
        <v>32</v>
      </c>
      <c r="C8" s="37" t="s">
        <v>65</v>
      </c>
      <c r="D8" s="37" t="s">
        <v>32</v>
      </c>
      <c r="E8" s="37" t="s">
        <v>65</v>
      </c>
      <c r="F8" s="37" t="s">
        <v>32</v>
      </c>
      <c r="G8" s="37" t="s">
        <v>65</v>
      </c>
      <c r="H8" s="37" t="s">
        <v>32</v>
      </c>
      <c r="I8" s="37" t="s">
        <v>65</v>
      </c>
      <c r="J8" s="37" t="s">
        <v>32</v>
      </c>
      <c r="K8" s="37" t="s">
        <v>65</v>
      </c>
      <c r="L8" s="37" t="s">
        <v>32</v>
      </c>
      <c r="M8" s="37" t="s">
        <v>65</v>
      </c>
      <c r="N8" s="37" t="s">
        <v>32</v>
      </c>
      <c r="O8" s="37" t="s">
        <v>65</v>
      </c>
      <c r="P8" s="167"/>
      <c r="Q8" s="167"/>
    </row>
    <row r="9" spans="1:17" ht="21" customHeight="1">
      <c r="A9" s="50" t="s">
        <v>132</v>
      </c>
      <c r="B9" s="129">
        <v>99179</v>
      </c>
      <c r="C9" s="133">
        <v>74.33091756664592</v>
      </c>
      <c r="D9" s="129">
        <v>82507</v>
      </c>
      <c r="E9" s="133">
        <v>78.9593561291187</v>
      </c>
      <c r="F9" s="129">
        <v>13303</v>
      </c>
      <c r="G9" s="133">
        <v>55.77777777777778</v>
      </c>
      <c r="H9" s="129">
        <v>468</v>
      </c>
      <c r="I9" s="133">
        <v>67.24137931034483</v>
      </c>
      <c r="J9" s="129">
        <v>2536</v>
      </c>
      <c r="K9" s="133">
        <v>73.21016166281755</v>
      </c>
      <c r="L9" s="129">
        <v>2516</v>
      </c>
      <c r="M9" s="133">
        <v>78.50234009360373</v>
      </c>
      <c r="N9" s="129">
        <v>3726</v>
      </c>
      <c r="O9" s="133">
        <v>59.884281581485055</v>
      </c>
      <c r="P9" s="167"/>
      <c r="Q9" s="167"/>
    </row>
    <row r="10" spans="1:17" ht="21" customHeight="1">
      <c r="A10" s="50" t="s">
        <v>133</v>
      </c>
      <c r="B10" s="129">
        <v>19799</v>
      </c>
      <c r="C10" s="133">
        <v>14.838603302130721</v>
      </c>
      <c r="D10" s="129">
        <v>13951</v>
      </c>
      <c r="E10" s="133">
        <v>13.351133568755802</v>
      </c>
      <c r="F10" s="129">
        <v>5085</v>
      </c>
      <c r="G10" s="133">
        <v>21.32075471698113</v>
      </c>
      <c r="H10" s="129">
        <v>174</v>
      </c>
      <c r="I10" s="133">
        <v>25</v>
      </c>
      <c r="J10" s="129">
        <v>506</v>
      </c>
      <c r="K10" s="133">
        <v>14.607390300230946</v>
      </c>
      <c r="L10" s="129">
        <v>317</v>
      </c>
      <c r="M10" s="133">
        <v>9.890795631825274</v>
      </c>
      <c r="N10" s="129">
        <v>1626</v>
      </c>
      <c r="O10" s="133">
        <v>26.133076181292186</v>
      </c>
      <c r="P10" s="167"/>
      <c r="Q10" s="167"/>
    </row>
    <row r="11" spans="1:17" ht="21" customHeight="1">
      <c r="A11" s="50" t="s">
        <v>134</v>
      </c>
      <c r="B11" s="129">
        <v>13510</v>
      </c>
      <c r="C11" s="133">
        <v>10.125235143784336</v>
      </c>
      <c r="D11" s="129">
        <v>7286</v>
      </c>
      <c r="E11" s="133">
        <v>6.972715875704592</v>
      </c>
      <c r="F11" s="129">
        <v>5315</v>
      </c>
      <c r="G11" s="133">
        <v>22.285115303983225</v>
      </c>
      <c r="H11" s="129">
        <v>52</v>
      </c>
      <c r="I11" s="133">
        <v>7.471264367816093</v>
      </c>
      <c r="J11" s="129">
        <v>400</v>
      </c>
      <c r="K11" s="133">
        <v>11.547344110854503</v>
      </c>
      <c r="L11" s="129">
        <v>356</v>
      </c>
      <c r="M11" s="133">
        <v>11.107644305772231</v>
      </c>
      <c r="N11" s="129">
        <v>813</v>
      </c>
      <c r="O11" s="133">
        <v>13.066538090646093</v>
      </c>
      <c r="P11" s="167"/>
      <c r="Q11" s="167"/>
    </row>
    <row r="12" spans="1:17" ht="21" customHeight="1">
      <c r="A12" s="168" t="s">
        <v>66</v>
      </c>
      <c r="B12" s="171">
        <v>941</v>
      </c>
      <c r="C12" s="172">
        <v>0.7052439874390125</v>
      </c>
      <c r="D12" s="171">
        <v>749</v>
      </c>
      <c r="E12" s="172">
        <v>0.7167944264209086</v>
      </c>
      <c r="F12" s="171">
        <v>147</v>
      </c>
      <c r="G12" s="172">
        <v>0.6163522012578616</v>
      </c>
      <c r="H12" s="171">
        <v>2</v>
      </c>
      <c r="I12" s="133">
        <v>0.28735632183908044</v>
      </c>
      <c r="J12" s="171">
        <v>22</v>
      </c>
      <c r="K12" s="172">
        <v>0.6351039260969976</v>
      </c>
      <c r="L12" s="171">
        <v>16</v>
      </c>
      <c r="M12" s="172">
        <v>0.49921996879875197</v>
      </c>
      <c r="N12" s="171">
        <v>57</v>
      </c>
      <c r="O12" s="172">
        <v>0.9161041465766635</v>
      </c>
      <c r="P12" s="167"/>
      <c r="Q12" s="167"/>
    </row>
    <row r="13" spans="1:17" ht="21" customHeight="1">
      <c r="A13" s="61" t="s">
        <v>96</v>
      </c>
      <c r="B13" s="171">
        <v>133429</v>
      </c>
      <c r="C13" s="172">
        <v>100</v>
      </c>
      <c r="D13" s="171">
        <v>104493</v>
      </c>
      <c r="E13" s="172">
        <v>100</v>
      </c>
      <c r="F13" s="171">
        <v>23850</v>
      </c>
      <c r="G13" s="172">
        <v>100</v>
      </c>
      <c r="H13" s="171">
        <v>696</v>
      </c>
      <c r="I13" s="128">
        <v>100</v>
      </c>
      <c r="J13" s="171">
        <v>3464</v>
      </c>
      <c r="K13" s="172">
        <v>100</v>
      </c>
      <c r="L13" s="171">
        <v>3205</v>
      </c>
      <c r="M13" s="172">
        <v>100</v>
      </c>
      <c r="N13" s="171">
        <v>6222</v>
      </c>
      <c r="O13" s="172">
        <v>100</v>
      </c>
      <c r="P13" s="167"/>
      <c r="Q13" s="167"/>
    </row>
    <row r="14" spans="1:17" ht="12.75" customHeight="1">
      <c r="A14" s="173"/>
      <c r="B14" s="174"/>
      <c r="C14" s="175"/>
      <c r="D14" s="174"/>
      <c r="E14" s="175"/>
      <c r="F14" s="174"/>
      <c r="G14" s="175"/>
      <c r="H14" s="174"/>
      <c r="I14" s="176"/>
      <c r="J14" s="174"/>
      <c r="K14" s="175"/>
      <c r="L14" s="174"/>
      <c r="M14" s="175"/>
      <c r="N14" s="174"/>
      <c r="O14" s="175"/>
      <c r="P14" s="167"/>
      <c r="Q14" s="167"/>
    </row>
    <row r="15" spans="1:15" ht="54" customHeight="1">
      <c r="A15" s="197" t="s">
        <v>257</v>
      </c>
      <c r="B15" s="230"/>
      <c r="C15" s="230"/>
      <c r="D15" s="230"/>
      <c r="E15" s="230"/>
      <c r="F15" s="230"/>
      <c r="G15" s="230"/>
      <c r="H15" s="230"/>
      <c r="I15" s="230"/>
      <c r="J15" s="230"/>
      <c r="K15" s="230"/>
      <c r="L15" s="230"/>
      <c r="M15" s="230"/>
      <c r="N15" s="230"/>
      <c r="O15" s="230"/>
    </row>
    <row r="16" spans="1:15" ht="12.75" customHeight="1">
      <c r="A16" s="155"/>
      <c r="B16" s="116"/>
      <c r="C16" s="116"/>
      <c r="D16" s="116"/>
      <c r="E16" s="116"/>
      <c r="F16" s="116"/>
      <c r="G16" s="116"/>
      <c r="H16" s="116"/>
      <c r="I16" s="116"/>
      <c r="J16" s="116"/>
      <c r="K16" s="116"/>
      <c r="L16" s="116"/>
      <c r="M16" s="116"/>
      <c r="N16" s="116"/>
      <c r="O16" s="116"/>
    </row>
    <row r="17" spans="1:15" ht="25.5" customHeight="1">
      <c r="A17" s="229" t="s">
        <v>256</v>
      </c>
      <c r="B17" s="230"/>
      <c r="C17" s="230"/>
      <c r="D17" s="230"/>
      <c r="E17" s="230"/>
      <c r="F17" s="230"/>
      <c r="G17" s="230"/>
      <c r="H17" s="230"/>
      <c r="I17" s="230"/>
      <c r="J17" s="230"/>
      <c r="K17" s="230"/>
      <c r="L17" s="230"/>
      <c r="M17" s="230"/>
      <c r="N17" s="230"/>
      <c r="O17" s="230"/>
    </row>
    <row r="18" spans="1:15" ht="12.75" customHeight="1">
      <c r="A18" s="115"/>
      <c r="B18" s="116"/>
      <c r="C18" s="116"/>
      <c r="D18" s="116"/>
      <c r="E18" s="116"/>
      <c r="F18" s="116"/>
      <c r="G18" s="116"/>
      <c r="H18" s="116"/>
      <c r="I18" s="116"/>
      <c r="J18" s="116"/>
      <c r="K18" s="116"/>
      <c r="L18" s="116"/>
      <c r="M18" s="116"/>
      <c r="N18" s="116"/>
      <c r="O18" s="116"/>
    </row>
    <row r="19" spans="1:15" ht="12.75">
      <c r="A19" s="236" t="s">
        <v>244</v>
      </c>
      <c r="B19" s="237"/>
      <c r="C19" s="237"/>
      <c r="D19" s="237"/>
      <c r="E19" s="237"/>
      <c r="F19" s="237"/>
      <c r="G19" s="237"/>
      <c r="H19" s="237"/>
      <c r="I19" s="237"/>
      <c r="J19" s="237"/>
      <c r="K19" s="237"/>
      <c r="L19" s="237"/>
      <c r="M19" s="237"/>
      <c r="N19" s="237"/>
      <c r="O19" s="237"/>
    </row>
    <row r="27" ht="12.75">
      <c r="I27" s="41"/>
    </row>
    <row r="28" ht="12.75">
      <c r="I28" s="41"/>
    </row>
  </sheetData>
  <mergeCells count="4">
    <mergeCell ref="A15:O15"/>
    <mergeCell ref="A17:O17"/>
    <mergeCell ref="A19:O19"/>
    <mergeCell ref="A6:A8"/>
  </mergeCells>
  <printOptions horizontalCentered="1"/>
  <pageMargins left="0.25" right="0" top="1" bottom="1" header="0.5" footer="0.5"/>
  <pageSetup horizontalDpi="600" verticalDpi="600" orientation="landscape" scale="80" r:id="rId1"/>
</worksheet>
</file>

<file path=xl/worksheets/sheet11.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A1" sqref="A1"/>
    </sheetView>
  </sheetViews>
  <sheetFormatPr defaultColWidth="9.33203125" defaultRowHeight="12.75"/>
  <cols>
    <col min="1" max="1" width="15.16015625" style="3" customWidth="1"/>
    <col min="2" max="2" width="9.5" style="3" bestFit="1" customWidth="1"/>
    <col min="3" max="3" width="8.83203125" style="3" customWidth="1"/>
    <col min="4" max="4" width="9.5" style="3" bestFit="1" customWidth="1"/>
    <col min="5" max="15" width="8.83203125" style="3" customWidth="1"/>
    <col min="16" max="16384" width="9.33203125" style="3" customWidth="1"/>
  </cols>
  <sheetData>
    <row r="1" ht="12.75">
      <c r="A1" s="42"/>
    </row>
    <row r="2" spans="1:15" ht="12.75">
      <c r="A2" s="1" t="s">
        <v>156</v>
      </c>
      <c r="B2" s="2"/>
      <c r="C2" s="2"/>
      <c r="D2" s="2"/>
      <c r="E2" s="2"/>
      <c r="F2" s="2"/>
      <c r="G2" s="2"/>
      <c r="H2" s="2"/>
      <c r="I2" s="2"/>
      <c r="J2" s="2"/>
      <c r="K2" s="2"/>
      <c r="L2" s="2"/>
      <c r="M2" s="2"/>
      <c r="N2" s="2"/>
      <c r="O2" s="2"/>
    </row>
    <row r="3" spans="1:15" ht="12.75">
      <c r="A3" s="4" t="s">
        <v>311</v>
      </c>
      <c r="B3" s="2"/>
      <c r="C3" s="2"/>
      <c r="D3" s="2"/>
      <c r="E3" s="2"/>
      <c r="F3" s="2"/>
      <c r="G3" s="2"/>
      <c r="H3" s="2"/>
      <c r="I3" s="2"/>
      <c r="J3" s="2"/>
      <c r="K3" s="2"/>
      <c r="L3" s="2"/>
      <c r="M3" s="2"/>
      <c r="N3" s="2"/>
      <c r="O3" s="2"/>
    </row>
    <row r="4" spans="1:15" ht="13.5" customHeight="1">
      <c r="A4" s="1" t="s">
        <v>239</v>
      </c>
      <c r="B4" s="2"/>
      <c r="C4" s="2"/>
      <c r="D4" s="2"/>
      <c r="E4" s="2"/>
      <c r="F4" s="2"/>
      <c r="G4" s="2"/>
      <c r="H4" s="2"/>
      <c r="I4" s="2"/>
      <c r="J4" s="2"/>
      <c r="K4" s="2"/>
      <c r="L4" s="2"/>
      <c r="M4" s="2"/>
      <c r="N4" s="2"/>
      <c r="O4" s="2"/>
    </row>
    <row r="5" spans="1:15" ht="13.5" customHeight="1">
      <c r="A5" s="1"/>
      <c r="B5" s="2"/>
      <c r="C5" s="2"/>
      <c r="D5" s="2"/>
      <c r="E5" s="2"/>
      <c r="F5" s="2"/>
      <c r="G5" s="2"/>
      <c r="H5" s="2"/>
      <c r="I5" s="2"/>
      <c r="J5" s="2"/>
      <c r="K5" s="2"/>
      <c r="L5" s="2"/>
      <c r="M5" s="2"/>
      <c r="N5" s="2"/>
      <c r="O5" s="2"/>
    </row>
    <row r="6" spans="1:15" ht="12.75">
      <c r="A6" s="233" t="s">
        <v>279</v>
      </c>
      <c r="B6" s="46" t="s">
        <v>54</v>
      </c>
      <c r="C6" s="47"/>
      <c r="D6" s="47"/>
      <c r="E6" s="47"/>
      <c r="F6" s="47"/>
      <c r="G6" s="47"/>
      <c r="H6" s="47"/>
      <c r="I6" s="47"/>
      <c r="J6" s="47"/>
      <c r="K6" s="45"/>
      <c r="L6" s="46" t="s">
        <v>55</v>
      </c>
      <c r="M6" s="47"/>
      <c r="N6" s="47"/>
      <c r="O6" s="45"/>
    </row>
    <row r="7" spans="1:15" ht="12.75">
      <c r="A7" s="169"/>
      <c r="B7" s="38" t="s">
        <v>57</v>
      </c>
      <c r="C7" s="35"/>
      <c r="D7" s="39" t="s">
        <v>58</v>
      </c>
      <c r="E7" s="35"/>
      <c r="F7" s="39" t="s">
        <v>59</v>
      </c>
      <c r="G7" s="35"/>
      <c r="H7" s="39" t="s">
        <v>60</v>
      </c>
      <c r="I7" s="35"/>
      <c r="J7" s="39" t="s">
        <v>61</v>
      </c>
      <c r="K7" s="35"/>
      <c r="L7" s="39" t="s">
        <v>63</v>
      </c>
      <c r="M7" s="35"/>
      <c r="N7" s="39" t="s">
        <v>64</v>
      </c>
      <c r="O7" s="35"/>
    </row>
    <row r="8" spans="1:15" ht="12.75">
      <c r="A8" s="170"/>
      <c r="B8" s="37" t="s">
        <v>32</v>
      </c>
      <c r="C8" s="37" t="s">
        <v>65</v>
      </c>
      <c r="D8" s="37" t="s">
        <v>32</v>
      </c>
      <c r="E8" s="37" t="s">
        <v>65</v>
      </c>
      <c r="F8" s="37" t="s">
        <v>32</v>
      </c>
      <c r="G8" s="37" t="s">
        <v>65</v>
      </c>
      <c r="H8" s="37" t="s">
        <v>32</v>
      </c>
      <c r="I8" s="37" t="s">
        <v>65</v>
      </c>
      <c r="J8" s="37" t="s">
        <v>32</v>
      </c>
      <c r="K8" s="37" t="s">
        <v>65</v>
      </c>
      <c r="L8" s="37" t="s">
        <v>32</v>
      </c>
      <c r="M8" s="37" t="s">
        <v>65</v>
      </c>
      <c r="N8" s="37" t="s">
        <v>32</v>
      </c>
      <c r="O8" s="37" t="s">
        <v>65</v>
      </c>
    </row>
    <row r="9" spans="1:17" ht="19.5" customHeight="1">
      <c r="A9" s="64" t="s">
        <v>157</v>
      </c>
      <c r="B9" s="129">
        <v>762</v>
      </c>
      <c r="C9" s="133">
        <v>0.5710902427508263</v>
      </c>
      <c r="D9" s="129">
        <v>393</v>
      </c>
      <c r="E9" s="133">
        <v>0.3761017484424794</v>
      </c>
      <c r="F9" s="129">
        <v>333</v>
      </c>
      <c r="G9" s="133">
        <v>1.3962264150943398</v>
      </c>
      <c r="H9" s="129">
        <v>1</v>
      </c>
      <c r="I9" s="135" t="s">
        <v>298</v>
      </c>
      <c r="J9" s="129">
        <v>15</v>
      </c>
      <c r="K9" s="133">
        <v>0.4330254041570438</v>
      </c>
      <c r="L9" s="129">
        <v>9</v>
      </c>
      <c r="M9" s="133">
        <v>0.28081123244929795</v>
      </c>
      <c r="N9" s="129">
        <v>26</v>
      </c>
      <c r="O9" s="133">
        <v>0.4178720668595307</v>
      </c>
      <c r="Q9" s="24">
        <f>H9+J9</f>
        <v>16</v>
      </c>
    </row>
    <row r="10" spans="1:17" ht="19.5" customHeight="1">
      <c r="A10" s="64" t="s">
        <v>158</v>
      </c>
      <c r="B10" s="156">
        <v>1476</v>
      </c>
      <c r="C10" s="133">
        <v>1.1062062969819155</v>
      </c>
      <c r="D10" s="129">
        <v>874</v>
      </c>
      <c r="E10" s="133">
        <v>0.8364196644751323</v>
      </c>
      <c r="F10" s="129">
        <v>558</v>
      </c>
      <c r="G10" s="133">
        <v>2.339622641509434</v>
      </c>
      <c r="H10" s="129">
        <v>8</v>
      </c>
      <c r="I10" s="133">
        <v>1.1494252873563218</v>
      </c>
      <c r="J10" s="129">
        <v>28</v>
      </c>
      <c r="K10" s="133">
        <v>0.8083140877598153</v>
      </c>
      <c r="L10" s="129">
        <v>27</v>
      </c>
      <c r="M10" s="133">
        <v>0.8424336973478939</v>
      </c>
      <c r="N10" s="129">
        <v>43</v>
      </c>
      <c r="O10" s="133">
        <v>0.6910961105753777</v>
      </c>
      <c r="Q10" s="24">
        <f>H10+J10</f>
        <v>36</v>
      </c>
    </row>
    <row r="11" spans="1:17" ht="19.5" customHeight="1">
      <c r="A11" s="64" t="s">
        <v>258</v>
      </c>
      <c r="B11" s="129">
        <v>8465</v>
      </c>
      <c r="C11" s="133">
        <v>6.344198037907802</v>
      </c>
      <c r="D11" s="129">
        <v>5511</v>
      </c>
      <c r="E11" s="133">
        <v>5.274037495334616</v>
      </c>
      <c r="F11" s="129">
        <v>2609</v>
      </c>
      <c r="G11" s="133">
        <v>10.939203354297694</v>
      </c>
      <c r="H11" s="129">
        <v>43</v>
      </c>
      <c r="I11" s="133">
        <v>6.17816091954023</v>
      </c>
      <c r="J11" s="129">
        <v>252</v>
      </c>
      <c r="K11" s="133">
        <v>7.274826789838337</v>
      </c>
      <c r="L11" s="129">
        <v>165</v>
      </c>
      <c r="M11" s="133">
        <v>5.14820592823713</v>
      </c>
      <c r="N11" s="129">
        <v>346</v>
      </c>
      <c r="O11" s="133">
        <v>5.560912889746062</v>
      </c>
      <c r="Q11" s="24">
        <f>H11+J11</f>
        <v>295</v>
      </c>
    </row>
    <row r="12" spans="1:17" ht="19.5" customHeight="1">
      <c r="A12" s="64" t="s">
        <v>159</v>
      </c>
      <c r="B12" s="129">
        <v>122401</v>
      </c>
      <c r="C12" s="133">
        <v>91.73493018759041</v>
      </c>
      <c r="D12" s="129">
        <v>97605</v>
      </c>
      <c r="E12" s="133">
        <v>93.40817088226005</v>
      </c>
      <c r="F12" s="129">
        <v>20260</v>
      </c>
      <c r="G12" s="133">
        <v>84.94758909853249</v>
      </c>
      <c r="H12" s="129">
        <v>644</v>
      </c>
      <c r="I12" s="133">
        <v>92.52873563218391</v>
      </c>
      <c r="J12" s="129">
        <v>3165</v>
      </c>
      <c r="K12" s="133">
        <v>91.36836027713626</v>
      </c>
      <c r="L12" s="129">
        <v>2998</v>
      </c>
      <c r="M12" s="133">
        <v>93.54134165366614</v>
      </c>
      <c r="N12" s="129">
        <v>5802</v>
      </c>
      <c r="O12" s="133">
        <v>93.24975891996142</v>
      </c>
      <c r="Q12" s="24">
        <f>H12+J12</f>
        <v>3809</v>
      </c>
    </row>
    <row r="13" spans="1:17" ht="19.5" customHeight="1">
      <c r="A13" s="149" t="s">
        <v>96</v>
      </c>
      <c r="B13" s="130">
        <v>133429</v>
      </c>
      <c r="C13" s="151">
        <v>100</v>
      </c>
      <c r="D13" s="130">
        <v>104493</v>
      </c>
      <c r="E13" s="151">
        <v>100</v>
      </c>
      <c r="F13" s="130">
        <v>23850</v>
      </c>
      <c r="G13" s="151">
        <v>100</v>
      </c>
      <c r="H13" s="130">
        <v>696</v>
      </c>
      <c r="I13" s="151">
        <v>100</v>
      </c>
      <c r="J13" s="130">
        <v>3464</v>
      </c>
      <c r="K13" s="151">
        <v>100</v>
      </c>
      <c r="L13" s="130">
        <v>3205</v>
      </c>
      <c r="M13" s="151">
        <v>100</v>
      </c>
      <c r="N13" s="130">
        <v>6222</v>
      </c>
      <c r="O13" s="151">
        <v>100</v>
      </c>
      <c r="Q13" s="24">
        <f>H13+J13</f>
        <v>4160</v>
      </c>
    </row>
    <row r="14" spans="1:15" ht="18.75" customHeight="1">
      <c r="A14" s="64" t="s">
        <v>160</v>
      </c>
      <c r="B14" s="143">
        <v>3328.719</v>
      </c>
      <c r="C14" s="144"/>
      <c r="D14" s="143">
        <v>3389.432</v>
      </c>
      <c r="E14" s="144"/>
      <c r="F14" s="143">
        <v>3081.374</v>
      </c>
      <c r="G14" s="144"/>
      <c r="H14" s="143">
        <v>3359.007</v>
      </c>
      <c r="I14" s="144"/>
      <c r="J14" s="143">
        <v>3202.971</v>
      </c>
      <c r="K14" s="144"/>
      <c r="L14" s="102">
        <v>3293.599</v>
      </c>
      <c r="M14" s="144"/>
      <c r="N14" s="143">
        <v>3331.255</v>
      </c>
      <c r="O14" s="144"/>
    </row>
    <row r="15" spans="1:15" ht="18.75" customHeight="1">
      <c r="A15" s="177" t="s">
        <v>161</v>
      </c>
      <c r="B15" s="145">
        <v>33774.249</v>
      </c>
      <c r="C15" s="122"/>
      <c r="D15" s="145">
        <v>3429.926</v>
      </c>
      <c r="E15" s="122"/>
      <c r="F15" s="145">
        <v>3160.241</v>
      </c>
      <c r="G15" s="122"/>
      <c r="H15" s="145">
        <v>3403.5</v>
      </c>
      <c r="I15" s="122"/>
      <c r="J15" s="145">
        <v>3231.818</v>
      </c>
      <c r="K15" s="122"/>
      <c r="L15" s="256">
        <v>3317.11</v>
      </c>
      <c r="M15" s="122"/>
      <c r="N15" s="145">
        <v>3350.428</v>
      </c>
      <c r="O15" s="122"/>
    </row>
    <row r="16" spans="1:15" ht="12.75" customHeight="1">
      <c r="A16" s="140"/>
      <c r="B16" s="121"/>
      <c r="C16" s="153"/>
      <c r="D16" s="121"/>
      <c r="E16" s="153"/>
      <c r="F16" s="121"/>
      <c r="G16" s="153"/>
      <c r="H16" s="121"/>
      <c r="I16" s="153"/>
      <c r="J16" s="121"/>
      <c r="K16" s="153"/>
      <c r="L16" s="121"/>
      <c r="M16" s="153"/>
      <c r="N16" s="121"/>
      <c r="O16" s="153"/>
    </row>
    <row r="17" spans="1:15" ht="37.5" customHeight="1">
      <c r="A17" s="142" t="s">
        <v>259</v>
      </c>
      <c r="B17" s="230"/>
      <c r="C17" s="230"/>
      <c r="D17" s="230"/>
      <c r="E17" s="230"/>
      <c r="F17" s="230"/>
      <c r="G17" s="230"/>
      <c r="H17" s="230"/>
      <c r="I17" s="230"/>
      <c r="J17" s="230"/>
      <c r="K17" s="230"/>
      <c r="L17" s="230"/>
      <c r="M17" s="230"/>
      <c r="N17" s="230"/>
      <c r="O17" s="230"/>
    </row>
    <row r="18" spans="1:15" ht="12.75" customHeight="1">
      <c r="A18" s="178"/>
      <c r="B18" s="116"/>
      <c r="C18" s="116"/>
      <c r="D18" s="116"/>
      <c r="E18" s="116"/>
      <c r="F18" s="116"/>
      <c r="G18" s="116"/>
      <c r="H18" s="116"/>
      <c r="I18" s="116"/>
      <c r="J18" s="116"/>
      <c r="K18" s="116"/>
      <c r="L18" s="116"/>
      <c r="M18" s="116"/>
      <c r="N18" s="116"/>
      <c r="O18" s="116"/>
    </row>
    <row r="19" spans="1:15" ht="24" customHeight="1">
      <c r="A19" s="229" t="s">
        <v>254</v>
      </c>
      <c r="B19" s="230"/>
      <c r="C19" s="230"/>
      <c r="D19" s="230"/>
      <c r="E19" s="230"/>
      <c r="F19" s="230"/>
      <c r="G19" s="230"/>
      <c r="H19" s="230"/>
      <c r="I19" s="230"/>
      <c r="J19" s="230"/>
      <c r="K19" s="230"/>
      <c r="L19" s="230"/>
      <c r="M19" s="230"/>
      <c r="N19" s="230"/>
      <c r="O19" s="230"/>
    </row>
    <row r="20" spans="1:15" ht="12.75" customHeight="1">
      <c r="A20" s="115"/>
      <c r="B20" s="116"/>
      <c r="C20" s="116"/>
      <c r="D20" s="116"/>
      <c r="E20" s="116"/>
      <c r="F20" s="116"/>
      <c r="G20" s="116"/>
      <c r="H20" s="116"/>
      <c r="I20" s="116"/>
      <c r="J20" s="116"/>
      <c r="K20" s="116"/>
      <c r="L20" s="116"/>
      <c r="M20" s="116"/>
      <c r="N20" s="116"/>
      <c r="O20" s="116"/>
    </row>
    <row r="21" spans="1:15" ht="12.75">
      <c r="A21" s="236" t="s">
        <v>244</v>
      </c>
      <c r="B21" s="237"/>
      <c r="C21" s="237"/>
      <c r="D21" s="237"/>
      <c r="E21" s="237"/>
      <c r="F21" s="237"/>
      <c r="G21" s="237"/>
      <c r="H21" s="237"/>
      <c r="I21" s="237"/>
      <c r="J21" s="237"/>
      <c r="K21" s="237"/>
      <c r="L21" s="237"/>
      <c r="M21" s="237"/>
      <c r="N21" s="237"/>
      <c r="O21" s="237"/>
    </row>
  </sheetData>
  <mergeCells count="18">
    <mergeCell ref="N14:O14"/>
    <mergeCell ref="N15:O15"/>
    <mergeCell ref="A6:A8"/>
    <mergeCell ref="H15:I15"/>
    <mergeCell ref="J14:K14"/>
    <mergeCell ref="J15:K15"/>
    <mergeCell ref="L14:M14"/>
    <mergeCell ref="L15:M15"/>
    <mergeCell ref="A19:O19"/>
    <mergeCell ref="A17:O17"/>
    <mergeCell ref="A21:O21"/>
    <mergeCell ref="B14:C14"/>
    <mergeCell ref="B15:C15"/>
    <mergeCell ref="D14:E14"/>
    <mergeCell ref="D15:E15"/>
    <mergeCell ref="F14:G14"/>
    <mergeCell ref="F15:G15"/>
    <mergeCell ref="H14:I14"/>
  </mergeCells>
  <printOptions horizontalCentered="1"/>
  <pageMargins left="0.5" right="0.5" top="1" bottom="1" header="0" footer="0"/>
  <pageSetup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O108"/>
  <sheetViews>
    <sheetView workbookViewId="0" topLeftCell="A1">
      <selection activeCell="A1" sqref="A1"/>
    </sheetView>
  </sheetViews>
  <sheetFormatPr defaultColWidth="9.33203125" defaultRowHeight="12.75"/>
  <cols>
    <col min="1" max="1" width="14.33203125" style="3" customWidth="1"/>
    <col min="2" max="2" width="8.5" style="3" customWidth="1"/>
    <col min="3" max="3" width="6.16015625" style="3" customWidth="1"/>
    <col min="4" max="4" width="8.5" style="3" customWidth="1"/>
    <col min="5" max="5" width="6.16015625" style="3" customWidth="1"/>
    <col min="6" max="6" width="8.5" style="3" customWidth="1"/>
    <col min="7" max="7" width="6.16015625" style="3" customWidth="1"/>
    <col min="8" max="8" width="8.5" style="3" customWidth="1"/>
    <col min="9" max="9" width="6.16015625" style="3" customWidth="1"/>
    <col min="10" max="10" width="8.5" style="3" customWidth="1"/>
    <col min="11" max="11" width="6.16015625" style="3" customWidth="1"/>
    <col min="12" max="12" width="8.5" style="3" customWidth="1"/>
    <col min="13" max="13" width="6.16015625" style="3" customWidth="1"/>
    <col min="14" max="14" width="8.5" style="3" customWidth="1"/>
    <col min="15" max="15" width="6.16015625" style="3" customWidth="1"/>
    <col min="16" max="16384" width="9.33203125" style="3" customWidth="1"/>
  </cols>
  <sheetData>
    <row r="1" ht="12.75">
      <c r="A1" s="42"/>
    </row>
    <row r="2" spans="1:15" ht="12.75">
      <c r="A2" s="1" t="s">
        <v>135</v>
      </c>
      <c r="B2" s="2"/>
      <c r="C2" s="2"/>
      <c r="D2" s="2"/>
      <c r="E2" s="2"/>
      <c r="F2" s="2"/>
      <c r="G2" s="2"/>
      <c r="H2" s="2"/>
      <c r="I2" s="2"/>
      <c r="J2" s="2"/>
      <c r="K2" s="2"/>
      <c r="L2" s="2"/>
      <c r="M2" s="2"/>
      <c r="N2" s="2"/>
      <c r="O2" s="2"/>
    </row>
    <row r="3" spans="1:15" ht="14.25">
      <c r="A3" s="4" t="s">
        <v>310</v>
      </c>
      <c r="B3" s="2"/>
      <c r="C3" s="2"/>
      <c r="D3" s="2"/>
      <c r="E3" s="2"/>
      <c r="F3" s="2"/>
      <c r="G3" s="2"/>
      <c r="H3" s="2"/>
      <c r="I3" s="2"/>
      <c r="J3" s="2"/>
      <c r="K3" s="2"/>
      <c r="L3" s="2"/>
      <c r="M3" s="2"/>
      <c r="N3" s="2"/>
      <c r="O3" s="2"/>
    </row>
    <row r="4" spans="1:15" ht="12.75">
      <c r="A4" s="4" t="s">
        <v>162</v>
      </c>
      <c r="B4" s="2"/>
      <c r="C4" s="2"/>
      <c r="D4" s="2"/>
      <c r="E4" s="2"/>
      <c r="F4" s="2"/>
      <c r="G4" s="2"/>
      <c r="H4" s="2"/>
      <c r="I4" s="2"/>
      <c r="J4" s="2"/>
      <c r="K4" s="2"/>
      <c r="L4" s="2"/>
      <c r="M4" s="2"/>
      <c r="N4" s="2"/>
      <c r="O4" s="2"/>
    </row>
    <row r="5" spans="1:15" ht="12.75">
      <c r="A5" s="1" t="s">
        <v>239</v>
      </c>
      <c r="B5" s="2"/>
      <c r="C5" s="2"/>
      <c r="D5" s="2"/>
      <c r="E5" s="2"/>
      <c r="F5" s="2"/>
      <c r="G5" s="2"/>
      <c r="H5" s="2"/>
      <c r="I5" s="2"/>
      <c r="J5" s="2"/>
      <c r="K5" s="2"/>
      <c r="L5" s="2"/>
      <c r="M5" s="2"/>
      <c r="N5" s="2"/>
      <c r="O5" s="2"/>
    </row>
    <row r="6" spans="1:15" ht="12.75">
      <c r="A6" s="1"/>
      <c r="B6" s="2"/>
      <c r="C6" s="2"/>
      <c r="D6" s="2"/>
      <c r="E6" s="2"/>
      <c r="F6" s="2"/>
      <c r="G6" s="2"/>
      <c r="H6" s="2"/>
      <c r="I6" s="2"/>
      <c r="J6" s="2"/>
      <c r="K6" s="2"/>
      <c r="L6" s="2"/>
      <c r="M6" s="2"/>
      <c r="N6" s="2"/>
      <c r="O6" s="2"/>
    </row>
    <row r="7" spans="1:15" ht="12.75">
      <c r="A7" s="233" t="s">
        <v>300</v>
      </c>
      <c r="B7" s="46" t="s">
        <v>54</v>
      </c>
      <c r="C7" s="47"/>
      <c r="D7" s="47"/>
      <c r="E7" s="47"/>
      <c r="F7" s="47"/>
      <c r="G7" s="47"/>
      <c r="H7" s="47"/>
      <c r="I7" s="47"/>
      <c r="J7" s="47"/>
      <c r="K7" s="45"/>
      <c r="L7" s="46" t="s">
        <v>55</v>
      </c>
      <c r="M7" s="47"/>
      <c r="N7" s="47"/>
      <c r="O7" s="45"/>
    </row>
    <row r="8" spans="1:15" ht="12.75">
      <c r="A8" s="234"/>
      <c r="B8" s="38" t="s">
        <v>57</v>
      </c>
      <c r="C8" s="35"/>
      <c r="D8" s="39" t="s">
        <v>58</v>
      </c>
      <c r="E8" s="35"/>
      <c r="F8" s="39" t="s">
        <v>59</v>
      </c>
      <c r="G8" s="35"/>
      <c r="H8" s="39" t="s">
        <v>60</v>
      </c>
      <c r="I8" s="35"/>
      <c r="J8" s="39" t="s">
        <v>61</v>
      </c>
      <c r="K8" s="35"/>
      <c r="L8" s="39" t="s">
        <v>63</v>
      </c>
      <c r="M8" s="35"/>
      <c r="N8" s="39" t="s">
        <v>64</v>
      </c>
      <c r="O8" s="35"/>
    </row>
    <row r="9" spans="1:15" ht="12.75">
      <c r="A9" s="235"/>
      <c r="B9" s="37" t="s">
        <v>32</v>
      </c>
      <c r="C9" s="37" t="s">
        <v>65</v>
      </c>
      <c r="D9" s="37" t="s">
        <v>32</v>
      </c>
      <c r="E9" s="37" t="s">
        <v>65</v>
      </c>
      <c r="F9" s="37" t="s">
        <v>32</v>
      </c>
      <c r="G9" s="37" t="s">
        <v>65</v>
      </c>
      <c r="H9" s="37" t="s">
        <v>32</v>
      </c>
      <c r="I9" s="37" t="s">
        <v>65</v>
      </c>
      <c r="J9" s="37" t="s">
        <v>32</v>
      </c>
      <c r="K9" s="37" t="s">
        <v>65</v>
      </c>
      <c r="L9" s="37" t="s">
        <v>32</v>
      </c>
      <c r="M9" s="37" t="s">
        <v>65</v>
      </c>
      <c r="N9" s="37" t="s">
        <v>32</v>
      </c>
      <c r="O9" s="37" t="s">
        <v>65</v>
      </c>
    </row>
    <row r="10" spans="1:15" ht="19.5" customHeight="1">
      <c r="A10" s="179" t="s">
        <v>132</v>
      </c>
      <c r="B10" s="184">
        <v>6798</v>
      </c>
      <c r="C10" s="186">
        <v>6.854273586142227</v>
      </c>
      <c r="D10" s="184">
        <v>4808</v>
      </c>
      <c r="E10" s="186">
        <v>5.827384343146642</v>
      </c>
      <c r="F10" s="184">
        <v>1724</v>
      </c>
      <c r="G10" s="186">
        <v>12.959482823423288</v>
      </c>
      <c r="H10" s="184">
        <v>31</v>
      </c>
      <c r="I10" s="186">
        <v>6.623931623931624</v>
      </c>
      <c r="J10" s="184">
        <v>200</v>
      </c>
      <c r="K10" s="186">
        <v>7.886435331230284</v>
      </c>
      <c r="L10" s="184">
        <v>141</v>
      </c>
      <c r="M10" s="186">
        <v>5.604133545310016</v>
      </c>
      <c r="N10" s="184">
        <v>218</v>
      </c>
      <c r="O10" s="188">
        <v>5.850778314546431</v>
      </c>
    </row>
    <row r="11" spans="1:15" ht="19.5" customHeight="1">
      <c r="A11" s="179" t="s">
        <v>133</v>
      </c>
      <c r="B11" s="184">
        <v>1825</v>
      </c>
      <c r="C11" s="186">
        <v>9.217637254406789</v>
      </c>
      <c r="D11" s="184">
        <v>1034</v>
      </c>
      <c r="E11" s="186">
        <v>7.411655078488997</v>
      </c>
      <c r="F11" s="184">
        <v>726</v>
      </c>
      <c r="G11" s="186">
        <v>14.277286135693215</v>
      </c>
      <c r="H11" s="184">
        <v>18</v>
      </c>
      <c r="I11" s="186">
        <v>10.344827586206897</v>
      </c>
      <c r="J11" s="184">
        <v>43</v>
      </c>
      <c r="K11" s="186">
        <v>8.49802371541502</v>
      </c>
      <c r="L11" s="184">
        <v>26</v>
      </c>
      <c r="M11" s="186">
        <v>8.201892744479496</v>
      </c>
      <c r="N11" s="184">
        <v>123</v>
      </c>
      <c r="O11" s="188">
        <v>7.564575645756458</v>
      </c>
    </row>
    <row r="12" spans="1:15" ht="19.5" customHeight="1">
      <c r="A12" s="179" t="s">
        <v>134</v>
      </c>
      <c r="B12" s="184">
        <v>1954</v>
      </c>
      <c r="C12" s="186">
        <v>14.463360473723169</v>
      </c>
      <c r="D12" s="184">
        <v>844</v>
      </c>
      <c r="E12" s="186">
        <v>11.583859456491902</v>
      </c>
      <c r="F12" s="184">
        <v>1027</v>
      </c>
      <c r="G12" s="186">
        <v>19.322671683913452</v>
      </c>
      <c r="H12" s="184">
        <v>2</v>
      </c>
      <c r="I12" s="186">
        <v>3.8461538461538463</v>
      </c>
      <c r="J12" s="184">
        <v>43</v>
      </c>
      <c r="K12" s="186">
        <v>10.75</v>
      </c>
      <c r="L12" s="184">
        <v>33</v>
      </c>
      <c r="M12" s="186">
        <v>9.269662921348315</v>
      </c>
      <c r="N12" s="184">
        <v>64</v>
      </c>
      <c r="O12" s="188">
        <v>7.872078720787208</v>
      </c>
    </row>
    <row r="13" spans="1:15" ht="19.5" customHeight="1">
      <c r="A13" s="180" t="s">
        <v>96</v>
      </c>
      <c r="B13" s="185">
        <v>10703</v>
      </c>
      <c r="C13" s="187">
        <v>8.021494577640544</v>
      </c>
      <c r="D13" s="185">
        <v>6778</v>
      </c>
      <c r="E13" s="187">
        <v>6.486558908252227</v>
      </c>
      <c r="F13" s="185">
        <v>3500</v>
      </c>
      <c r="G13" s="187">
        <v>14.675052410901468</v>
      </c>
      <c r="H13" s="185">
        <v>52</v>
      </c>
      <c r="I13" s="187">
        <v>7.471264367816093</v>
      </c>
      <c r="J13" s="185">
        <v>295</v>
      </c>
      <c r="K13" s="187">
        <v>8.516166281755197</v>
      </c>
      <c r="L13" s="185">
        <v>201</v>
      </c>
      <c r="M13" s="187">
        <v>6.2714508580343225</v>
      </c>
      <c r="N13" s="185">
        <v>415</v>
      </c>
      <c r="O13" s="187">
        <v>6.66988106718097</v>
      </c>
    </row>
    <row r="14" spans="1:15" ht="12.75" customHeight="1">
      <c r="A14" s="181"/>
      <c r="B14" s="182"/>
      <c r="C14" s="183"/>
      <c r="D14" s="182"/>
      <c r="E14" s="183"/>
      <c r="F14" s="182"/>
      <c r="G14" s="183"/>
      <c r="H14" s="182"/>
      <c r="I14" s="183"/>
      <c r="J14" s="182"/>
      <c r="K14" s="183"/>
      <c r="L14" s="182"/>
      <c r="M14" s="183"/>
      <c r="N14" s="182"/>
      <c r="O14" s="183"/>
    </row>
    <row r="15" spans="1:15" ht="63.75" customHeight="1">
      <c r="A15" s="197" t="s">
        <v>257</v>
      </c>
      <c r="B15" s="230"/>
      <c r="C15" s="230"/>
      <c r="D15" s="230"/>
      <c r="E15" s="230"/>
      <c r="F15" s="230"/>
      <c r="G15" s="230"/>
      <c r="H15" s="230"/>
      <c r="I15" s="230"/>
      <c r="J15" s="230"/>
      <c r="K15" s="230"/>
      <c r="L15" s="230"/>
      <c r="M15" s="230"/>
      <c r="N15" s="230"/>
      <c r="O15" s="230"/>
    </row>
    <row r="16" spans="1:15" ht="12.75" customHeight="1">
      <c r="A16" s="155"/>
      <c r="B16" s="116"/>
      <c r="C16" s="116"/>
      <c r="D16" s="116"/>
      <c r="E16" s="116"/>
      <c r="F16" s="116"/>
      <c r="G16" s="116"/>
      <c r="H16" s="116"/>
      <c r="I16" s="116"/>
      <c r="J16" s="116"/>
      <c r="K16" s="116"/>
      <c r="L16" s="116"/>
      <c r="M16" s="116"/>
      <c r="N16" s="116"/>
      <c r="O16" s="116"/>
    </row>
    <row r="17" spans="1:15" ht="25.5" customHeight="1">
      <c r="A17" s="229" t="s">
        <v>256</v>
      </c>
      <c r="B17" s="230"/>
      <c r="C17" s="230"/>
      <c r="D17" s="230"/>
      <c r="E17" s="230"/>
      <c r="F17" s="230"/>
      <c r="G17" s="230"/>
      <c r="H17" s="230"/>
      <c r="I17" s="230"/>
      <c r="J17" s="230"/>
      <c r="K17" s="230"/>
      <c r="L17" s="230"/>
      <c r="M17" s="230"/>
      <c r="N17" s="230"/>
      <c r="O17" s="230"/>
    </row>
    <row r="18" spans="1:15" ht="12.75" customHeight="1">
      <c r="A18" s="115"/>
      <c r="B18" s="116"/>
      <c r="C18" s="116"/>
      <c r="D18" s="116"/>
      <c r="E18" s="116"/>
      <c r="F18" s="116"/>
      <c r="G18" s="116"/>
      <c r="H18" s="116"/>
      <c r="I18" s="116"/>
      <c r="J18" s="116"/>
      <c r="K18" s="116"/>
      <c r="L18" s="116"/>
      <c r="M18" s="116"/>
      <c r="N18" s="116"/>
      <c r="O18" s="116"/>
    </row>
    <row r="19" spans="1:15" ht="12.75">
      <c r="A19" s="236" t="s">
        <v>244</v>
      </c>
      <c r="B19" s="237"/>
      <c r="C19" s="237"/>
      <c r="D19" s="237"/>
      <c r="E19" s="237"/>
      <c r="F19" s="237"/>
      <c r="G19" s="237"/>
      <c r="H19" s="237"/>
      <c r="I19" s="237"/>
      <c r="J19" s="237"/>
      <c r="K19" s="237"/>
      <c r="L19" s="237"/>
      <c r="M19" s="237"/>
      <c r="N19" s="237"/>
      <c r="O19" s="237"/>
    </row>
    <row r="23" ht="12.75">
      <c r="A23" s="19"/>
    </row>
    <row r="25" ht="14.25">
      <c r="A25" s="5"/>
    </row>
    <row r="73" ht="12.75">
      <c r="A73" s="6">
        <f ca="1">NOW()</f>
        <v>37921.39246469907</v>
      </c>
    </row>
    <row r="74" ht="12.75">
      <c r="D74" s="7" t="s">
        <v>135</v>
      </c>
    </row>
    <row r="75" ht="12.75">
      <c r="A75" s="7" t="s">
        <v>136</v>
      </c>
    </row>
    <row r="76" ht="12.75">
      <c r="A76" s="7" t="s">
        <v>137</v>
      </c>
    </row>
    <row r="78" spans="1:15" ht="12.75">
      <c r="A78" s="9" t="s">
        <v>82</v>
      </c>
      <c r="B78" s="9" t="s">
        <v>82</v>
      </c>
      <c r="C78" s="9" t="s">
        <v>82</v>
      </c>
      <c r="D78" s="9" t="s">
        <v>82</v>
      </c>
      <c r="E78" s="9" t="s">
        <v>82</v>
      </c>
      <c r="F78" s="9" t="s">
        <v>82</v>
      </c>
      <c r="G78" s="9" t="s">
        <v>82</v>
      </c>
      <c r="H78" s="9" t="s">
        <v>82</v>
      </c>
      <c r="I78" s="9" t="s">
        <v>82</v>
      </c>
      <c r="J78" s="9" t="s">
        <v>82</v>
      </c>
      <c r="K78" s="9" t="s">
        <v>82</v>
      </c>
      <c r="L78" s="9" t="s">
        <v>82</v>
      </c>
      <c r="M78" s="9" t="s">
        <v>82</v>
      </c>
      <c r="N78" s="9" t="s">
        <v>82</v>
      </c>
      <c r="O78" s="9" t="s">
        <v>82</v>
      </c>
    </row>
    <row r="80" spans="6:12" ht="12.75">
      <c r="F80" s="8" t="s">
        <v>83</v>
      </c>
      <c r="L80" s="7" t="s">
        <v>138</v>
      </c>
    </row>
    <row r="81" spans="1:15" ht="12.75">
      <c r="A81" s="8" t="s">
        <v>139</v>
      </c>
      <c r="B81" s="9" t="s">
        <v>82</v>
      </c>
      <c r="C81" s="9" t="s">
        <v>82</v>
      </c>
      <c r="D81" s="9" t="s">
        <v>82</v>
      </c>
      <c r="E81" s="9" t="s">
        <v>82</v>
      </c>
      <c r="F81" s="9" t="s">
        <v>82</v>
      </c>
      <c r="G81" s="9" t="s">
        <v>82</v>
      </c>
      <c r="H81" s="9" t="s">
        <v>82</v>
      </c>
      <c r="I81" s="9" t="s">
        <v>82</v>
      </c>
      <c r="J81" s="9" t="s">
        <v>82</v>
      </c>
      <c r="K81" s="9" t="s">
        <v>82</v>
      </c>
      <c r="L81" s="9" t="s">
        <v>82</v>
      </c>
      <c r="M81" s="9" t="s">
        <v>82</v>
      </c>
      <c r="N81" s="9" t="s">
        <v>82</v>
      </c>
      <c r="O81" s="9" t="s">
        <v>82</v>
      </c>
    </row>
    <row r="82" ht="12.75">
      <c r="A82" s="8" t="s">
        <v>131</v>
      </c>
    </row>
    <row r="83" spans="1:14" ht="12.75">
      <c r="A83" s="8" t="s">
        <v>140</v>
      </c>
      <c r="B83" s="8" t="s">
        <v>87</v>
      </c>
      <c r="D83" s="8" t="s">
        <v>88</v>
      </c>
      <c r="F83" s="8" t="s">
        <v>89</v>
      </c>
      <c r="H83" s="8" t="s">
        <v>141</v>
      </c>
      <c r="J83" s="8" t="s">
        <v>142</v>
      </c>
      <c r="L83" s="8" t="s">
        <v>143</v>
      </c>
      <c r="N83" s="8" t="s">
        <v>94</v>
      </c>
    </row>
    <row r="84" spans="2:15" ht="12.75">
      <c r="B84" s="9" t="s">
        <v>82</v>
      </c>
      <c r="C84" s="9" t="s">
        <v>82</v>
      </c>
      <c r="D84" s="9" t="s">
        <v>82</v>
      </c>
      <c r="E84" s="9" t="s">
        <v>82</v>
      </c>
      <c r="F84" s="9" t="s">
        <v>82</v>
      </c>
      <c r="G84" s="9" t="s">
        <v>82</v>
      </c>
      <c r="H84" s="9" t="s">
        <v>82</v>
      </c>
      <c r="I84" s="9" t="s">
        <v>82</v>
      </c>
      <c r="J84" s="9" t="s">
        <v>82</v>
      </c>
      <c r="K84" s="9" t="s">
        <v>82</v>
      </c>
      <c r="L84" s="9" t="s">
        <v>82</v>
      </c>
      <c r="M84" s="9" t="s">
        <v>82</v>
      </c>
      <c r="N84" s="9" t="s">
        <v>82</v>
      </c>
      <c r="O84" s="9" t="s">
        <v>82</v>
      </c>
    </row>
    <row r="86" spans="2:15" ht="12.75">
      <c r="B86" s="8" t="s">
        <v>32</v>
      </c>
      <c r="C86" s="8" t="s">
        <v>65</v>
      </c>
      <c r="D86" s="8" t="s">
        <v>32</v>
      </c>
      <c r="E86" s="8" t="s">
        <v>65</v>
      </c>
      <c r="F86" s="8" t="s">
        <v>32</v>
      </c>
      <c r="G86" s="8" t="s">
        <v>65</v>
      </c>
      <c r="H86" s="8" t="s">
        <v>32</v>
      </c>
      <c r="I86" s="8" t="s">
        <v>65</v>
      </c>
      <c r="J86" s="8" t="s">
        <v>32</v>
      </c>
      <c r="K86" s="8" t="s">
        <v>65</v>
      </c>
      <c r="L86" s="8" t="s">
        <v>32</v>
      </c>
      <c r="M86" s="8" t="s">
        <v>65</v>
      </c>
      <c r="N86" s="8" t="s">
        <v>32</v>
      </c>
      <c r="O86" s="8" t="s">
        <v>65</v>
      </c>
    </row>
    <row r="87" spans="1:15" ht="12.75">
      <c r="A87" s="9" t="s">
        <v>82</v>
      </c>
      <c r="B87" s="9" t="s">
        <v>82</v>
      </c>
      <c r="C87" s="9" t="s">
        <v>82</v>
      </c>
      <c r="D87" s="9" t="s">
        <v>82</v>
      </c>
      <c r="E87" s="9" t="s">
        <v>82</v>
      </c>
      <c r="F87" s="9" t="s">
        <v>82</v>
      </c>
      <c r="G87" s="9" t="s">
        <v>82</v>
      </c>
      <c r="H87" s="9" t="s">
        <v>82</v>
      </c>
      <c r="I87" s="9" t="s">
        <v>82</v>
      </c>
      <c r="J87" s="9" t="s">
        <v>82</v>
      </c>
      <c r="K87" s="9" t="s">
        <v>82</v>
      </c>
      <c r="L87" s="9" t="s">
        <v>82</v>
      </c>
      <c r="M87" s="9" t="s">
        <v>82</v>
      </c>
      <c r="N87" s="9" t="s">
        <v>82</v>
      </c>
      <c r="O87" s="9" t="s">
        <v>82</v>
      </c>
    </row>
    <row r="89" spans="1:15" ht="12.75">
      <c r="A89" s="7" t="s">
        <v>144</v>
      </c>
      <c r="B89" s="10">
        <v>6495</v>
      </c>
      <c r="C89" s="11">
        <f>B89/B10*100</f>
        <v>95.54280670785525</v>
      </c>
      <c r="D89" s="10">
        <v>4450</v>
      </c>
      <c r="E89" s="11">
        <f>D89/D10*100</f>
        <v>92.55407653910149</v>
      </c>
      <c r="F89" s="10">
        <v>1931</v>
      </c>
      <c r="G89" s="11">
        <f>F89/F10*100</f>
        <v>112.00696055684453</v>
      </c>
      <c r="H89" s="12">
        <v>27</v>
      </c>
      <c r="I89" s="11">
        <f>H89/H10*100</f>
        <v>87.09677419354838</v>
      </c>
      <c r="J89" s="12">
        <v>67</v>
      </c>
      <c r="K89" s="11">
        <f>J89/J10*100</f>
        <v>33.5</v>
      </c>
      <c r="L89" s="10">
        <v>98</v>
      </c>
      <c r="M89" s="11">
        <f>L89/L10*100</f>
        <v>69.50354609929079</v>
      </c>
      <c r="N89" s="10">
        <v>142</v>
      </c>
      <c r="O89" s="11">
        <f>N89/N10*100</f>
        <v>65.13761467889908</v>
      </c>
    </row>
    <row r="90" spans="1:15" ht="12.75">
      <c r="A90" s="7" t="s">
        <v>145</v>
      </c>
      <c r="B90" s="10">
        <v>2222</v>
      </c>
      <c r="C90" s="11">
        <f>B90/B11*100</f>
        <v>121.75342465753425</v>
      </c>
      <c r="D90" s="10">
        <v>1237</v>
      </c>
      <c r="E90" s="11">
        <f>D90/D11*100</f>
        <v>119.63249516441006</v>
      </c>
      <c r="F90" s="10">
        <v>939</v>
      </c>
      <c r="G90" s="11">
        <f>F90/F11*100</f>
        <v>129.3388429752066</v>
      </c>
      <c r="H90" s="12">
        <v>18</v>
      </c>
      <c r="I90" s="11">
        <f>H90/H11*100</f>
        <v>100</v>
      </c>
      <c r="J90" s="12">
        <v>25</v>
      </c>
      <c r="K90" s="11">
        <f>J90/J11*100</f>
        <v>58.139534883720934</v>
      </c>
      <c r="L90" s="10">
        <v>22</v>
      </c>
      <c r="M90" s="11">
        <f>L90/L11*100</f>
        <v>84.61538461538461</v>
      </c>
      <c r="N90" s="10">
        <v>70</v>
      </c>
      <c r="O90" s="11">
        <f>N90/N11*100</f>
        <v>56.91056910569105</v>
      </c>
    </row>
    <row r="91" spans="1:15" ht="12.75">
      <c r="A91" s="7" t="s">
        <v>146</v>
      </c>
      <c r="B91" s="10">
        <v>1925</v>
      </c>
      <c r="C91" s="11">
        <f>B91/B12*100</f>
        <v>98.51586489252814</v>
      </c>
      <c r="D91" s="10">
        <v>706</v>
      </c>
      <c r="E91" s="11">
        <f>D91/D12*100</f>
        <v>83.64928909952607</v>
      </c>
      <c r="F91" s="10">
        <v>1177</v>
      </c>
      <c r="G91" s="11">
        <f>F91/F12*100</f>
        <v>114.60564751703993</v>
      </c>
      <c r="H91" s="12">
        <v>10</v>
      </c>
      <c r="I91" s="11">
        <f>H91/H12*100</f>
        <v>500</v>
      </c>
      <c r="J91" s="12">
        <v>18</v>
      </c>
      <c r="K91" s="11">
        <f>J91/J12*100</f>
        <v>41.86046511627907</v>
      </c>
      <c r="L91" s="10">
        <v>29</v>
      </c>
      <c r="M91" s="11">
        <f>L91/L12*100</f>
        <v>87.87878787878788</v>
      </c>
      <c r="N91" s="10">
        <v>63</v>
      </c>
      <c r="O91" s="11">
        <f>N91/N12*100</f>
        <v>98.4375</v>
      </c>
    </row>
    <row r="92" spans="1:15" ht="12.75">
      <c r="A92" s="7" t="s">
        <v>147</v>
      </c>
      <c r="B92" s="10">
        <v>58</v>
      </c>
      <c r="C92" s="11" t="e">
        <f>B92/#REF!*100</f>
        <v>#REF!</v>
      </c>
      <c r="D92" s="10">
        <v>31</v>
      </c>
      <c r="E92" s="11" t="e">
        <f>D92/#REF!*100</f>
        <v>#REF!</v>
      </c>
      <c r="F92" s="10">
        <v>26</v>
      </c>
      <c r="G92" s="11" t="e">
        <f>F92/#REF!*100</f>
        <v>#REF!</v>
      </c>
      <c r="H92" s="15" t="s">
        <v>95</v>
      </c>
      <c r="I92" s="14" t="s">
        <v>95</v>
      </c>
      <c r="J92" s="15" t="s">
        <v>95</v>
      </c>
      <c r="K92" s="14" t="s">
        <v>95</v>
      </c>
      <c r="L92" s="10">
        <v>1</v>
      </c>
      <c r="M92" s="11" t="e">
        <f>L92/#REF!*100</f>
        <v>#REF!</v>
      </c>
      <c r="N92" s="10">
        <v>1</v>
      </c>
      <c r="O92" s="11" t="e">
        <f>N92/#REF!*100</f>
        <v>#REF!</v>
      </c>
    </row>
    <row r="93" spans="1:15" ht="12.75">
      <c r="A93" s="9" t="s">
        <v>82</v>
      </c>
      <c r="B93" s="20" t="s">
        <v>82</v>
      </c>
      <c r="C93" s="9" t="s">
        <v>82</v>
      </c>
      <c r="D93" s="20" t="s">
        <v>82</v>
      </c>
      <c r="E93" s="16" t="s">
        <v>82</v>
      </c>
      <c r="F93" s="20" t="s">
        <v>82</v>
      </c>
      <c r="G93" s="9" t="s">
        <v>82</v>
      </c>
      <c r="H93" s="9" t="s">
        <v>82</v>
      </c>
      <c r="I93" s="16" t="s">
        <v>82</v>
      </c>
      <c r="J93" s="9" t="s">
        <v>82</v>
      </c>
      <c r="K93" s="9" t="s">
        <v>82</v>
      </c>
      <c r="L93" s="9" t="s">
        <v>82</v>
      </c>
      <c r="M93" s="9" t="s">
        <v>82</v>
      </c>
      <c r="N93" s="9" t="s">
        <v>82</v>
      </c>
      <c r="O93" s="9" t="s">
        <v>82</v>
      </c>
    </row>
    <row r="94" spans="2:9" ht="12.75">
      <c r="B94" s="10"/>
      <c r="D94" s="10"/>
      <c r="F94" s="10"/>
      <c r="I94" s="11"/>
    </row>
    <row r="95" spans="1:15" ht="12.75">
      <c r="A95" s="7" t="s">
        <v>75</v>
      </c>
      <c r="B95" s="10">
        <v>10700</v>
      </c>
      <c r="C95" s="11">
        <f>B95/B13*100</f>
        <v>99.9719704755676</v>
      </c>
      <c r="D95" s="10">
        <v>6424</v>
      </c>
      <c r="E95" s="11">
        <f>D95/D13*100</f>
        <v>94.77722041900265</v>
      </c>
      <c r="F95" s="10">
        <v>4073</v>
      </c>
      <c r="G95" s="11">
        <f>F95/F13*100</f>
        <v>116.37142857142857</v>
      </c>
      <c r="H95" s="12">
        <v>55</v>
      </c>
      <c r="I95" s="11">
        <f>H95/H13*100</f>
        <v>105.76923076923077</v>
      </c>
      <c r="J95" s="12">
        <v>110</v>
      </c>
      <c r="K95" s="11">
        <f>J95/J13*100</f>
        <v>37.28813559322034</v>
      </c>
      <c r="L95" s="10">
        <v>150</v>
      </c>
      <c r="M95" s="11">
        <f>L95/L13*100</f>
        <v>74.6268656716418</v>
      </c>
      <c r="N95" s="10">
        <v>276</v>
      </c>
      <c r="O95" s="11">
        <f>N95/N13*100</f>
        <v>66.50602409638554</v>
      </c>
    </row>
    <row r="96" spans="1:15" ht="12.75">
      <c r="A96" s="9" t="s">
        <v>82</v>
      </c>
      <c r="B96" s="9" t="s">
        <v>82</v>
      </c>
      <c r="C96" s="9" t="s">
        <v>82</v>
      </c>
      <c r="D96" s="9" t="s">
        <v>82</v>
      </c>
      <c r="E96" s="9" t="s">
        <v>82</v>
      </c>
      <c r="F96" s="9" t="s">
        <v>82</v>
      </c>
      <c r="G96" s="9" t="s">
        <v>82</v>
      </c>
      <c r="H96" s="9" t="s">
        <v>82</v>
      </c>
      <c r="I96" s="9" t="s">
        <v>82</v>
      </c>
      <c r="J96" s="9" t="s">
        <v>82</v>
      </c>
      <c r="K96" s="9" t="s">
        <v>82</v>
      </c>
      <c r="L96" s="9" t="s">
        <v>82</v>
      </c>
      <c r="M96" s="9" t="s">
        <v>82</v>
      </c>
      <c r="N96" s="9" t="s">
        <v>82</v>
      </c>
      <c r="O96" s="9" t="s">
        <v>82</v>
      </c>
    </row>
    <row r="98" ht="12.75">
      <c r="A98" s="7" t="s">
        <v>148</v>
      </c>
    </row>
    <row r="100" ht="12.75">
      <c r="A100" s="7" t="s">
        <v>149</v>
      </c>
    </row>
    <row r="101" ht="12.75">
      <c r="A101" s="7" t="s">
        <v>150</v>
      </c>
    </row>
    <row r="102" ht="12.75">
      <c r="A102" s="7" t="s">
        <v>151</v>
      </c>
    </row>
    <row r="103" ht="12.75">
      <c r="A103" s="7" t="s">
        <v>152</v>
      </c>
    </row>
    <row r="105" ht="12.75">
      <c r="A105" s="7" t="s">
        <v>153</v>
      </c>
    </row>
    <row r="107" ht="12.75">
      <c r="A107" s="7" t="s">
        <v>154</v>
      </c>
    </row>
    <row r="108" ht="12.75">
      <c r="A108" s="7" t="s">
        <v>155</v>
      </c>
    </row>
  </sheetData>
  <mergeCells count="4">
    <mergeCell ref="A15:O15"/>
    <mergeCell ref="A17:O17"/>
    <mergeCell ref="A19:O19"/>
    <mergeCell ref="A7:A9"/>
  </mergeCells>
  <printOptions horizontalCentered="1"/>
  <pageMargins left="0.5" right="0.5" top="1" bottom="1" header="0" footer="0"/>
  <pageSetup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33203125" defaultRowHeight="12.75"/>
  <cols>
    <col min="1" max="1" width="14.5" style="3" customWidth="1"/>
    <col min="2" max="2" width="10" style="3" bestFit="1" customWidth="1"/>
    <col min="3" max="3" width="8.83203125" style="3" customWidth="1"/>
    <col min="4" max="4" width="10" style="3" bestFit="1" customWidth="1"/>
    <col min="5" max="5" width="8.83203125" style="3" customWidth="1"/>
    <col min="6" max="6" width="10" style="3" bestFit="1" customWidth="1"/>
    <col min="7" max="7" width="8.83203125" style="3" customWidth="1"/>
    <col min="8" max="8" width="10" style="3" bestFit="1" customWidth="1"/>
    <col min="9" max="9" width="8.83203125" style="3" customWidth="1"/>
    <col min="10" max="16384" width="9.33203125" style="3" customWidth="1"/>
  </cols>
  <sheetData>
    <row r="1" ht="12.75">
      <c r="A1" s="42"/>
    </row>
    <row r="2" spans="1:9" ht="12.75">
      <c r="A2" s="21" t="s">
        <v>163</v>
      </c>
      <c r="B2" s="2"/>
      <c r="C2" s="2"/>
      <c r="D2" s="2"/>
      <c r="E2" s="2"/>
      <c r="F2" s="2"/>
      <c r="G2" s="2"/>
      <c r="H2" s="2"/>
      <c r="I2" s="2"/>
    </row>
    <row r="3" spans="1:9" ht="12.75">
      <c r="A3" s="22" t="s">
        <v>164</v>
      </c>
      <c r="B3" s="2"/>
      <c r="C3" s="2"/>
      <c r="D3" s="2"/>
      <c r="E3" s="2"/>
      <c r="F3" s="2"/>
      <c r="G3" s="2"/>
      <c r="H3" s="2"/>
      <c r="I3" s="2"/>
    </row>
    <row r="4" spans="1:9" ht="12.75">
      <c r="A4" s="22" t="s">
        <v>165</v>
      </c>
      <c r="B4" s="2"/>
      <c r="C4" s="2"/>
      <c r="D4" s="2"/>
      <c r="E4" s="2"/>
      <c r="F4" s="2"/>
      <c r="G4" s="2"/>
      <c r="H4" s="2"/>
      <c r="I4" s="2"/>
    </row>
    <row r="5" spans="1:9" ht="12.75">
      <c r="A5" s="21" t="s">
        <v>239</v>
      </c>
      <c r="B5" s="2"/>
      <c r="C5" s="2"/>
      <c r="D5" s="2"/>
      <c r="E5" s="2"/>
      <c r="F5" s="2"/>
      <c r="G5" s="2"/>
      <c r="H5" s="2"/>
      <c r="I5" s="2"/>
    </row>
    <row r="6" spans="1:9" ht="12.75">
      <c r="A6" s="21"/>
      <c r="B6" s="2"/>
      <c r="C6" s="2"/>
      <c r="D6" s="2"/>
      <c r="E6" s="2"/>
      <c r="F6" s="2"/>
      <c r="G6" s="2"/>
      <c r="H6" s="2"/>
      <c r="I6" s="2"/>
    </row>
    <row r="7" spans="1:9" ht="12.75">
      <c r="A7" s="198" t="s">
        <v>272</v>
      </c>
      <c r="B7" s="49" t="s">
        <v>54</v>
      </c>
      <c r="C7" s="47"/>
      <c r="D7" s="47"/>
      <c r="E7" s="47"/>
      <c r="F7" s="47"/>
      <c r="G7" s="47"/>
      <c r="H7" s="47"/>
      <c r="I7" s="45"/>
    </row>
    <row r="8" spans="1:9" ht="12.75">
      <c r="A8" s="169"/>
      <c r="B8" s="189" t="s">
        <v>57</v>
      </c>
      <c r="C8" s="35"/>
      <c r="D8" s="190" t="s">
        <v>58</v>
      </c>
      <c r="E8" s="35"/>
      <c r="F8" s="190" t="s">
        <v>59</v>
      </c>
      <c r="G8" s="35"/>
      <c r="H8" s="190" t="s">
        <v>62</v>
      </c>
      <c r="I8" s="35"/>
    </row>
    <row r="9" spans="1:9" ht="12.75">
      <c r="A9" s="170"/>
      <c r="B9" s="191" t="s">
        <v>166</v>
      </c>
      <c r="C9" s="191" t="s">
        <v>167</v>
      </c>
      <c r="D9" s="191" t="s">
        <v>166</v>
      </c>
      <c r="E9" s="191" t="s">
        <v>167</v>
      </c>
      <c r="F9" s="191" t="s">
        <v>166</v>
      </c>
      <c r="G9" s="191" t="s">
        <v>167</v>
      </c>
      <c r="H9" s="191" t="s">
        <v>166</v>
      </c>
      <c r="I9" s="191" t="s">
        <v>167</v>
      </c>
    </row>
    <row r="10" spans="1:9" ht="19.5" customHeight="1">
      <c r="A10" s="192" t="s">
        <v>126</v>
      </c>
      <c r="B10" s="129">
        <v>3</v>
      </c>
      <c r="C10" s="135" t="s">
        <v>298</v>
      </c>
      <c r="D10" s="131">
        <v>1</v>
      </c>
      <c r="E10" s="135" t="s">
        <v>298</v>
      </c>
      <c r="F10" s="131">
        <v>2</v>
      </c>
      <c r="G10" s="135" t="s">
        <v>298</v>
      </c>
      <c r="H10" s="131" t="s">
        <v>299</v>
      </c>
      <c r="I10" s="135" t="s">
        <v>299</v>
      </c>
    </row>
    <row r="11" spans="1:9" ht="19.5" customHeight="1">
      <c r="A11" s="193" t="s">
        <v>68</v>
      </c>
      <c r="B11" s="129">
        <v>158</v>
      </c>
      <c r="C11" s="133">
        <v>108.66574965612105</v>
      </c>
      <c r="D11" s="129">
        <v>104</v>
      </c>
      <c r="E11" s="133">
        <v>109.25517386280072</v>
      </c>
      <c r="F11" s="129">
        <v>49</v>
      </c>
      <c r="G11" s="133">
        <v>105.3763440860215</v>
      </c>
      <c r="H11" s="129">
        <v>3</v>
      </c>
      <c r="I11" s="135" t="s">
        <v>298</v>
      </c>
    </row>
    <row r="12" spans="1:9" ht="19.5" customHeight="1">
      <c r="A12" s="193" t="s">
        <v>69</v>
      </c>
      <c r="B12" s="129">
        <v>342</v>
      </c>
      <c r="C12" s="133">
        <v>107.7878281698131</v>
      </c>
      <c r="D12" s="129">
        <v>241</v>
      </c>
      <c r="E12" s="133">
        <v>103.32261521972133</v>
      </c>
      <c r="F12" s="129">
        <v>95</v>
      </c>
      <c r="G12" s="133">
        <v>127.24350388427538</v>
      </c>
      <c r="H12" s="129">
        <v>5</v>
      </c>
      <c r="I12" s="135" t="s">
        <v>298</v>
      </c>
    </row>
    <row r="13" spans="1:9" ht="19.5" customHeight="1">
      <c r="A13" s="193" t="s">
        <v>70</v>
      </c>
      <c r="B13" s="129">
        <v>412</v>
      </c>
      <c r="C13" s="133">
        <v>106.04617641759543</v>
      </c>
      <c r="D13" s="129">
        <v>299</v>
      </c>
      <c r="E13" s="133">
        <v>96.05808462106853</v>
      </c>
      <c r="F13" s="129">
        <v>86</v>
      </c>
      <c r="G13" s="133">
        <v>142.24280516043666</v>
      </c>
      <c r="H13" s="129">
        <v>22</v>
      </c>
      <c r="I13" s="133">
        <v>153.3</v>
      </c>
    </row>
    <row r="14" spans="1:9" ht="19.5" customHeight="1">
      <c r="A14" s="193" t="s">
        <v>71</v>
      </c>
      <c r="B14" s="129">
        <v>328</v>
      </c>
      <c r="C14" s="133">
        <v>103.28756770374103</v>
      </c>
      <c r="D14" s="129">
        <v>264</v>
      </c>
      <c r="E14" s="133">
        <v>98.09750297265161</v>
      </c>
      <c r="F14" s="129">
        <v>48</v>
      </c>
      <c r="G14" s="133">
        <v>137.22126929674099</v>
      </c>
      <c r="H14" s="129">
        <v>13</v>
      </c>
      <c r="I14" s="133">
        <v>115.2</v>
      </c>
    </row>
    <row r="15" spans="1:9" ht="19.5" customHeight="1">
      <c r="A15" s="193" t="s">
        <v>72</v>
      </c>
      <c r="B15" s="129">
        <v>173</v>
      </c>
      <c r="C15" s="133">
        <v>126.08410465709495</v>
      </c>
      <c r="D15" s="129">
        <v>132</v>
      </c>
      <c r="E15" s="133">
        <v>115.60693641618496</v>
      </c>
      <c r="F15" s="129">
        <v>33</v>
      </c>
      <c r="G15" s="133">
        <v>197.9604079184163</v>
      </c>
      <c r="H15" s="129">
        <v>7</v>
      </c>
      <c r="I15" s="133">
        <v>140.6</v>
      </c>
    </row>
    <row r="16" spans="1:9" ht="19.5" customHeight="1">
      <c r="A16" s="193" t="s">
        <v>127</v>
      </c>
      <c r="B16" s="129">
        <v>40</v>
      </c>
      <c r="C16" s="133">
        <v>156.86274509803923</v>
      </c>
      <c r="D16" s="129">
        <v>31</v>
      </c>
      <c r="E16" s="133">
        <v>148.96684286400767</v>
      </c>
      <c r="F16" s="129">
        <v>6</v>
      </c>
      <c r="G16" s="133">
        <v>166.66666666666666</v>
      </c>
      <c r="H16" s="131">
        <v>2</v>
      </c>
      <c r="I16" s="135" t="s">
        <v>298</v>
      </c>
    </row>
    <row r="17" spans="1:9" ht="19.5" customHeight="1">
      <c r="A17" s="194" t="s">
        <v>96</v>
      </c>
      <c r="B17" s="130">
        <v>1457</v>
      </c>
      <c r="C17" s="151">
        <v>109.19665140261861</v>
      </c>
      <c r="D17" s="130">
        <v>1073</v>
      </c>
      <c r="E17" s="151">
        <v>102.68630434574564</v>
      </c>
      <c r="F17" s="130">
        <v>319</v>
      </c>
      <c r="G17" s="151">
        <v>133.75262054507337</v>
      </c>
      <c r="H17" s="130">
        <v>52</v>
      </c>
      <c r="I17" s="151">
        <v>123.5</v>
      </c>
    </row>
    <row r="18" spans="1:9" ht="38.25">
      <c r="A18" s="195" t="s">
        <v>0</v>
      </c>
      <c r="B18" s="240">
        <v>27.235</v>
      </c>
      <c r="C18" s="241"/>
      <c r="D18" s="240">
        <v>27.774</v>
      </c>
      <c r="E18" s="241"/>
      <c r="F18" s="240">
        <v>25.087</v>
      </c>
      <c r="G18" s="241"/>
      <c r="H18" s="240">
        <v>28.1</v>
      </c>
      <c r="I18" s="241"/>
    </row>
    <row r="19" spans="1:9" ht="12.75">
      <c r="A19" s="196"/>
      <c r="B19" s="138"/>
      <c r="C19" s="139"/>
      <c r="D19" s="138"/>
      <c r="E19" s="139"/>
      <c r="F19" s="138"/>
      <c r="G19" s="139"/>
      <c r="H19" s="138"/>
      <c r="I19" s="139"/>
    </row>
    <row r="20" spans="1:9" ht="51" customHeight="1">
      <c r="A20" s="229" t="s">
        <v>269</v>
      </c>
      <c r="B20" s="230"/>
      <c r="C20" s="230"/>
      <c r="D20" s="230"/>
      <c r="E20" s="230"/>
      <c r="F20" s="230"/>
      <c r="G20" s="230"/>
      <c r="H20" s="230"/>
      <c r="I20" s="230"/>
    </row>
    <row r="21" spans="1:9" ht="12.75" customHeight="1">
      <c r="A21" s="115"/>
      <c r="B21" s="116"/>
      <c r="C21" s="116"/>
      <c r="D21" s="116"/>
      <c r="E21" s="116"/>
      <c r="F21" s="116"/>
      <c r="G21" s="116"/>
      <c r="H21" s="116"/>
      <c r="I21" s="116"/>
    </row>
    <row r="22" spans="1:9" ht="24.75" customHeight="1">
      <c r="A22" s="229" t="s">
        <v>256</v>
      </c>
      <c r="B22" s="230"/>
      <c r="C22" s="230"/>
      <c r="D22" s="230"/>
      <c r="E22" s="230"/>
      <c r="F22" s="230"/>
      <c r="G22" s="230"/>
      <c r="H22" s="230"/>
      <c r="I22" s="230"/>
    </row>
    <row r="23" spans="1:9" ht="12.75" customHeight="1">
      <c r="A23" s="115"/>
      <c r="B23" s="116"/>
      <c r="C23" s="116"/>
      <c r="D23" s="116"/>
      <c r="E23" s="116"/>
      <c r="F23" s="116"/>
      <c r="G23" s="116"/>
      <c r="H23" s="116"/>
      <c r="I23" s="116"/>
    </row>
    <row r="24" spans="1:9" s="62" customFormat="1" ht="19.5" customHeight="1">
      <c r="A24" s="257" t="s">
        <v>244</v>
      </c>
      <c r="B24" s="258"/>
      <c r="C24" s="258"/>
      <c r="D24" s="258"/>
      <c r="E24" s="258"/>
      <c r="F24" s="258"/>
      <c r="G24" s="258"/>
      <c r="H24" s="258"/>
      <c r="I24" s="258"/>
    </row>
  </sheetData>
  <mergeCells count="8">
    <mergeCell ref="A24:I24"/>
    <mergeCell ref="A22:I22"/>
    <mergeCell ref="A20:I20"/>
    <mergeCell ref="A7:A9"/>
    <mergeCell ref="B18:C18"/>
    <mergeCell ref="D18:E18"/>
    <mergeCell ref="F18:G18"/>
    <mergeCell ref="H18:I18"/>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O26"/>
  <sheetViews>
    <sheetView workbookViewId="0" topLeftCell="A1">
      <selection activeCell="A1" sqref="A1"/>
    </sheetView>
  </sheetViews>
  <sheetFormatPr defaultColWidth="9.33203125" defaultRowHeight="12.75"/>
  <cols>
    <col min="1" max="1" width="21.16015625" style="3" customWidth="1"/>
    <col min="2" max="2" width="9.5" style="3" bestFit="1" customWidth="1"/>
    <col min="3" max="3" width="8.83203125" style="3" customWidth="1"/>
    <col min="4" max="4" width="9.5" style="3" bestFit="1" customWidth="1"/>
    <col min="5" max="15" width="8.83203125" style="3" customWidth="1"/>
    <col min="16" max="16384" width="9.33203125" style="3" customWidth="1"/>
  </cols>
  <sheetData>
    <row r="2" spans="1:15" ht="12.75">
      <c r="A2" s="1" t="s">
        <v>168</v>
      </c>
      <c r="B2" s="2"/>
      <c r="C2" s="2"/>
      <c r="D2" s="2"/>
      <c r="E2" s="2"/>
      <c r="F2" s="2"/>
      <c r="G2" s="2"/>
      <c r="H2" s="2"/>
      <c r="I2" s="2"/>
      <c r="J2" s="2"/>
      <c r="K2" s="2"/>
      <c r="L2" s="2"/>
      <c r="M2" s="2"/>
      <c r="N2" s="2"/>
      <c r="O2" s="2"/>
    </row>
    <row r="3" spans="1:15" ht="12.75">
      <c r="A3" s="4" t="s">
        <v>309</v>
      </c>
      <c r="B3" s="2"/>
      <c r="C3" s="2"/>
      <c r="D3" s="2"/>
      <c r="E3" s="2"/>
      <c r="F3" s="2"/>
      <c r="G3" s="2"/>
      <c r="H3" s="2"/>
      <c r="I3" s="2"/>
      <c r="J3" s="2"/>
      <c r="K3" s="2"/>
      <c r="L3" s="2"/>
      <c r="M3" s="2"/>
      <c r="N3" s="2"/>
      <c r="O3" s="2"/>
    </row>
    <row r="4" spans="1:15" ht="12.75">
      <c r="A4" s="4" t="s">
        <v>169</v>
      </c>
      <c r="B4" s="2"/>
      <c r="C4" s="2"/>
      <c r="D4" s="2"/>
      <c r="E4" s="2"/>
      <c r="F4" s="2"/>
      <c r="G4" s="2"/>
      <c r="H4" s="2"/>
      <c r="I4" s="2"/>
      <c r="J4" s="2"/>
      <c r="K4" s="2"/>
      <c r="L4" s="2"/>
      <c r="M4" s="2"/>
      <c r="N4" s="2"/>
      <c r="O4" s="2"/>
    </row>
    <row r="5" spans="1:15" ht="12.75">
      <c r="A5" s="1" t="s">
        <v>239</v>
      </c>
      <c r="B5" s="2"/>
      <c r="C5" s="2"/>
      <c r="D5" s="2"/>
      <c r="E5" s="2"/>
      <c r="F5" s="2"/>
      <c r="G5" s="2"/>
      <c r="H5" s="2"/>
      <c r="I5" s="2"/>
      <c r="J5" s="2"/>
      <c r="K5" s="2"/>
      <c r="L5" s="2"/>
      <c r="M5" s="2"/>
      <c r="N5" s="2"/>
      <c r="O5" s="2"/>
    </row>
    <row r="6" spans="1:15" ht="12.75">
      <c r="A6" s="1"/>
      <c r="B6" s="2"/>
      <c r="C6" s="2"/>
      <c r="D6" s="2"/>
      <c r="E6" s="2"/>
      <c r="F6" s="2"/>
      <c r="G6" s="2"/>
      <c r="H6" s="2"/>
      <c r="I6" s="2"/>
      <c r="J6" s="2"/>
      <c r="K6" s="2"/>
      <c r="L6" s="2"/>
      <c r="M6" s="2"/>
      <c r="N6" s="2"/>
      <c r="O6" s="2"/>
    </row>
    <row r="7" spans="1:15" ht="12.75">
      <c r="A7" s="233" t="s">
        <v>280</v>
      </c>
      <c r="B7" s="46" t="s">
        <v>54</v>
      </c>
      <c r="C7" s="47"/>
      <c r="D7" s="47"/>
      <c r="E7" s="47"/>
      <c r="F7" s="47"/>
      <c r="G7" s="47"/>
      <c r="H7" s="47"/>
      <c r="I7" s="47"/>
      <c r="J7" s="47"/>
      <c r="K7" s="45"/>
      <c r="L7" s="46" t="s">
        <v>55</v>
      </c>
      <c r="M7" s="47"/>
      <c r="N7" s="47"/>
      <c r="O7" s="45"/>
    </row>
    <row r="8" spans="1:15" ht="12.75">
      <c r="A8" s="259"/>
      <c r="B8" s="38" t="s">
        <v>57</v>
      </c>
      <c r="C8" s="35"/>
      <c r="D8" s="39" t="s">
        <v>58</v>
      </c>
      <c r="E8" s="35"/>
      <c r="F8" s="39" t="s">
        <v>59</v>
      </c>
      <c r="G8" s="35"/>
      <c r="H8" s="39" t="s">
        <v>60</v>
      </c>
      <c r="I8" s="35"/>
      <c r="J8" s="39" t="s">
        <v>61</v>
      </c>
      <c r="K8" s="35"/>
      <c r="L8" s="39" t="s">
        <v>63</v>
      </c>
      <c r="M8" s="35"/>
      <c r="N8" s="39" t="s">
        <v>64</v>
      </c>
      <c r="O8" s="35"/>
    </row>
    <row r="9" spans="1:15" ht="12.75">
      <c r="A9" s="260"/>
      <c r="B9" s="37" t="s">
        <v>32</v>
      </c>
      <c r="C9" s="37" t="s">
        <v>65</v>
      </c>
      <c r="D9" s="37" t="s">
        <v>32</v>
      </c>
      <c r="E9" s="37" t="s">
        <v>65</v>
      </c>
      <c r="F9" s="37" t="s">
        <v>32</v>
      </c>
      <c r="G9" s="37" t="s">
        <v>65</v>
      </c>
      <c r="H9" s="37" t="s">
        <v>32</v>
      </c>
      <c r="I9" s="37" t="s">
        <v>65</v>
      </c>
      <c r="J9" s="37" t="s">
        <v>32</v>
      </c>
      <c r="K9" s="37" t="s">
        <v>65</v>
      </c>
      <c r="L9" s="37" t="s">
        <v>32</v>
      </c>
      <c r="M9" s="37" t="s">
        <v>65</v>
      </c>
      <c r="N9" s="37" t="s">
        <v>32</v>
      </c>
      <c r="O9" s="37" t="s">
        <v>65</v>
      </c>
    </row>
    <row r="10" spans="1:15" ht="27" customHeight="1">
      <c r="A10" s="199" t="s">
        <v>170</v>
      </c>
      <c r="B10" s="129">
        <v>7008</v>
      </c>
      <c r="C10" s="133">
        <v>5.252231523881615</v>
      </c>
      <c r="D10" s="129">
        <v>4897</v>
      </c>
      <c r="E10" s="133">
        <v>4.686438326012269</v>
      </c>
      <c r="F10" s="129">
        <v>1881</v>
      </c>
      <c r="G10" s="133">
        <v>7.886792452830188</v>
      </c>
      <c r="H10" s="129">
        <v>32</v>
      </c>
      <c r="I10" s="133">
        <v>4.597701149425287</v>
      </c>
      <c r="J10" s="129">
        <v>165</v>
      </c>
      <c r="K10" s="133">
        <v>4.763279445727483</v>
      </c>
      <c r="L10" s="129">
        <v>171</v>
      </c>
      <c r="M10" s="133">
        <v>5.335413416536661</v>
      </c>
      <c r="N10" s="129">
        <v>420</v>
      </c>
      <c r="O10" s="133">
        <v>6.750241080038573</v>
      </c>
    </row>
    <row r="11" spans="1:15" ht="24" customHeight="1">
      <c r="A11" s="199" t="s">
        <v>281</v>
      </c>
      <c r="B11" s="129">
        <v>5354</v>
      </c>
      <c r="C11" s="133">
        <v>4.012620944472341</v>
      </c>
      <c r="D11" s="129">
        <v>4408</v>
      </c>
      <c r="E11" s="133">
        <v>4.218464394744145</v>
      </c>
      <c r="F11" s="129">
        <v>756</v>
      </c>
      <c r="G11" s="133">
        <v>3.1698113207547167</v>
      </c>
      <c r="H11" s="129">
        <v>36</v>
      </c>
      <c r="I11" s="133">
        <v>5.172413793103448</v>
      </c>
      <c r="J11" s="129">
        <v>121</v>
      </c>
      <c r="K11" s="133">
        <v>3.4930715935334873</v>
      </c>
      <c r="L11" s="129">
        <v>102</v>
      </c>
      <c r="M11" s="133">
        <v>3.182527301092044</v>
      </c>
      <c r="N11" s="129">
        <v>207</v>
      </c>
      <c r="O11" s="133">
        <v>3.3269045323047255</v>
      </c>
    </row>
    <row r="12" spans="1:15" ht="19.5" customHeight="1">
      <c r="A12" s="50" t="s">
        <v>171</v>
      </c>
      <c r="B12" s="129">
        <v>5004</v>
      </c>
      <c r="C12" s="133">
        <v>3.750309153182591</v>
      </c>
      <c r="D12" s="129">
        <v>4049</v>
      </c>
      <c r="E12" s="133">
        <v>3.8749007110524145</v>
      </c>
      <c r="F12" s="129">
        <v>745</v>
      </c>
      <c r="G12" s="133">
        <v>3.1236897274633124</v>
      </c>
      <c r="H12" s="129">
        <v>32</v>
      </c>
      <c r="I12" s="133">
        <v>4.597701149425287</v>
      </c>
      <c r="J12" s="129">
        <v>160</v>
      </c>
      <c r="K12" s="133">
        <v>4.618937644341801</v>
      </c>
      <c r="L12" s="129">
        <v>111</v>
      </c>
      <c r="M12" s="133">
        <v>3.4633385335413416</v>
      </c>
      <c r="N12" s="129">
        <v>199</v>
      </c>
      <c r="O12" s="133">
        <v>3.198328511732562</v>
      </c>
    </row>
    <row r="13" spans="1:15" ht="19.5" customHeight="1">
      <c r="A13" s="50" t="s">
        <v>172</v>
      </c>
      <c r="B13" s="129">
        <v>4087</v>
      </c>
      <c r="C13" s="133">
        <v>3.0630522600034475</v>
      </c>
      <c r="D13" s="129">
        <v>3436</v>
      </c>
      <c r="E13" s="133">
        <v>3.288258543634502</v>
      </c>
      <c r="F13" s="129">
        <v>489</v>
      </c>
      <c r="G13" s="133">
        <v>2.050314465408805</v>
      </c>
      <c r="H13" s="129">
        <v>26</v>
      </c>
      <c r="I13" s="133">
        <v>3.7356321839080464</v>
      </c>
      <c r="J13" s="129">
        <v>113</v>
      </c>
      <c r="K13" s="133">
        <v>3.262124711316397</v>
      </c>
      <c r="L13" s="129">
        <v>85</v>
      </c>
      <c r="M13" s="133">
        <v>2.65210608424337</v>
      </c>
      <c r="N13" s="129">
        <v>186</v>
      </c>
      <c r="O13" s="133">
        <v>2.9893924783027965</v>
      </c>
    </row>
    <row r="14" spans="1:15" ht="28.5" customHeight="1">
      <c r="A14" s="199" t="s">
        <v>301</v>
      </c>
      <c r="B14" s="129">
        <v>3696</v>
      </c>
      <c r="C14" s="133">
        <v>2.7700125160197557</v>
      </c>
      <c r="D14" s="129">
        <v>3006</v>
      </c>
      <c r="E14" s="133">
        <v>2.8767477247279722</v>
      </c>
      <c r="F14" s="129">
        <v>540</v>
      </c>
      <c r="G14" s="133">
        <v>2.2641509433962264</v>
      </c>
      <c r="H14" s="129">
        <v>19</v>
      </c>
      <c r="I14" s="133">
        <v>2.7298850574712645</v>
      </c>
      <c r="J14" s="129">
        <v>112</v>
      </c>
      <c r="K14" s="133">
        <v>3.233256351039261</v>
      </c>
      <c r="L14" s="129">
        <v>119</v>
      </c>
      <c r="M14" s="133">
        <v>3.7129485179407173</v>
      </c>
      <c r="N14" s="129">
        <v>158</v>
      </c>
      <c r="O14" s="133">
        <v>2.539376406300225</v>
      </c>
    </row>
    <row r="15" spans="1:15" ht="36" customHeight="1">
      <c r="A15" s="199" t="s">
        <v>302</v>
      </c>
      <c r="B15" s="129">
        <v>3649</v>
      </c>
      <c r="C15" s="133">
        <v>2.734787789760847</v>
      </c>
      <c r="D15" s="129">
        <v>2839</v>
      </c>
      <c r="E15" s="133">
        <v>2.716928406687529</v>
      </c>
      <c r="F15" s="129">
        <v>663</v>
      </c>
      <c r="G15" s="133">
        <v>2.779874213836478</v>
      </c>
      <c r="H15" s="129">
        <v>19</v>
      </c>
      <c r="I15" s="133">
        <v>2.7298850574712645</v>
      </c>
      <c r="J15" s="129">
        <v>94</v>
      </c>
      <c r="K15" s="133">
        <v>2.7136258660508084</v>
      </c>
      <c r="L15" s="129">
        <v>42</v>
      </c>
      <c r="M15" s="133">
        <v>1.3104524180967239</v>
      </c>
      <c r="N15" s="129">
        <v>148</v>
      </c>
      <c r="O15" s="133">
        <v>2.378656380585021</v>
      </c>
    </row>
    <row r="16" spans="1:15" ht="27.75" customHeight="1">
      <c r="A16" s="199" t="s">
        <v>173</v>
      </c>
      <c r="B16" s="129">
        <v>1944</v>
      </c>
      <c r="C16" s="133">
        <v>1.456954635049352</v>
      </c>
      <c r="D16" s="129">
        <v>1712</v>
      </c>
      <c r="E16" s="133">
        <v>1.6383872603906482</v>
      </c>
      <c r="F16" s="129">
        <v>149</v>
      </c>
      <c r="G16" s="133">
        <v>0.6247379454926625</v>
      </c>
      <c r="H16" s="129">
        <v>11</v>
      </c>
      <c r="I16" s="133">
        <v>1.5804597701149428</v>
      </c>
      <c r="J16" s="129">
        <v>64</v>
      </c>
      <c r="K16" s="133">
        <v>1.8475750577367205</v>
      </c>
      <c r="L16" s="129">
        <v>28</v>
      </c>
      <c r="M16" s="133">
        <v>0.8736349453978159</v>
      </c>
      <c r="N16" s="129">
        <v>103</v>
      </c>
      <c r="O16" s="133">
        <v>1.6554162648666024</v>
      </c>
    </row>
    <row r="17" spans="1:15" ht="19.5" customHeight="1">
      <c r="A17" s="50" t="s">
        <v>292</v>
      </c>
      <c r="B17" s="129">
        <v>1097</v>
      </c>
      <c r="C17" s="133">
        <v>0.8221601001281581</v>
      </c>
      <c r="D17" s="129">
        <v>815</v>
      </c>
      <c r="E17" s="133">
        <v>0.7799565521135388</v>
      </c>
      <c r="F17" s="129">
        <v>190</v>
      </c>
      <c r="G17" s="133">
        <v>0.7966457023060796</v>
      </c>
      <c r="H17" s="129">
        <v>11</v>
      </c>
      <c r="I17" s="133">
        <v>1.5804597701149428</v>
      </c>
      <c r="J17" s="129">
        <v>56</v>
      </c>
      <c r="K17" s="133">
        <v>1.6166281755196306</v>
      </c>
      <c r="L17" s="129">
        <v>22</v>
      </c>
      <c r="M17" s="133">
        <v>0.6864274570982839</v>
      </c>
      <c r="N17" s="129">
        <v>31</v>
      </c>
      <c r="O17" s="133">
        <v>0.49823207971713274</v>
      </c>
    </row>
    <row r="18" spans="1:15" ht="27" customHeight="1">
      <c r="A18" s="200" t="s">
        <v>268</v>
      </c>
      <c r="B18" s="184">
        <v>38412</v>
      </c>
      <c r="C18" s="186">
        <v>28.788344362919606</v>
      </c>
      <c r="D18" s="184">
        <v>30013</v>
      </c>
      <c r="E18" s="186">
        <v>28.72249815777133</v>
      </c>
      <c r="F18" s="184">
        <v>6881</v>
      </c>
      <c r="G18" s="186">
        <v>28.851153039832283</v>
      </c>
      <c r="H18" s="184">
        <v>228</v>
      </c>
      <c r="I18" s="186">
        <v>32.758620689655174</v>
      </c>
      <c r="J18" s="184">
        <v>1065</v>
      </c>
      <c r="K18" s="186">
        <v>30.744803695150114</v>
      </c>
      <c r="L18" s="184">
        <v>808</v>
      </c>
      <c r="M18" s="186">
        <v>25.21060842433697</v>
      </c>
      <c r="N18" s="184">
        <v>1779</v>
      </c>
      <c r="O18" s="186">
        <v>28.592092574734814</v>
      </c>
    </row>
    <row r="19" spans="1:15" ht="19.5" customHeight="1">
      <c r="A19" s="61" t="s">
        <v>174</v>
      </c>
      <c r="B19" s="130">
        <v>133429</v>
      </c>
      <c r="C19" s="134">
        <v>100</v>
      </c>
      <c r="D19" s="130">
        <v>104493</v>
      </c>
      <c r="E19" s="151">
        <v>100</v>
      </c>
      <c r="F19" s="130">
        <v>23850</v>
      </c>
      <c r="G19" s="151">
        <v>100</v>
      </c>
      <c r="H19" s="130">
        <v>696</v>
      </c>
      <c r="I19" s="151">
        <v>100</v>
      </c>
      <c r="J19" s="130">
        <v>3464</v>
      </c>
      <c r="K19" s="151">
        <v>100</v>
      </c>
      <c r="L19" s="130">
        <v>3205</v>
      </c>
      <c r="M19" s="151">
        <v>100</v>
      </c>
      <c r="N19" s="130">
        <v>6222</v>
      </c>
      <c r="O19" s="151">
        <v>100</v>
      </c>
    </row>
    <row r="20" spans="1:15" ht="12.75" customHeight="1">
      <c r="A20" s="173"/>
      <c r="B20" s="174"/>
      <c r="C20" s="175"/>
      <c r="D20" s="174"/>
      <c r="E20" s="175"/>
      <c r="F20" s="174"/>
      <c r="G20" s="175"/>
      <c r="H20" s="174"/>
      <c r="I20" s="175"/>
      <c r="J20" s="174"/>
      <c r="K20" s="175"/>
      <c r="L20" s="174"/>
      <c r="M20" s="175"/>
      <c r="N20" s="174"/>
      <c r="O20" s="175"/>
    </row>
    <row r="21" spans="1:15" ht="24.75" customHeight="1">
      <c r="A21" s="229" t="s">
        <v>1</v>
      </c>
      <c r="B21" s="230"/>
      <c r="C21" s="230"/>
      <c r="D21" s="230"/>
      <c r="E21" s="230"/>
      <c r="F21" s="230"/>
      <c r="G21" s="230"/>
      <c r="H21" s="230"/>
      <c r="I21" s="230"/>
      <c r="J21" s="230"/>
      <c r="K21" s="230"/>
      <c r="L21" s="230"/>
      <c r="M21" s="230"/>
      <c r="N21" s="230"/>
      <c r="O21" s="230"/>
    </row>
    <row r="22" spans="1:15" ht="12.75" customHeight="1">
      <c r="A22" s="115"/>
      <c r="B22" s="116"/>
      <c r="C22" s="116"/>
      <c r="D22" s="116"/>
      <c r="E22" s="116"/>
      <c r="F22" s="116"/>
      <c r="G22" s="116"/>
      <c r="H22" s="116"/>
      <c r="I22" s="116"/>
      <c r="J22" s="116"/>
      <c r="K22" s="116"/>
      <c r="L22" s="116"/>
      <c r="M22" s="116"/>
      <c r="N22" s="116"/>
      <c r="O22" s="116"/>
    </row>
    <row r="23" spans="1:15" ht="25.5" customHeight="1">
      <c r="A23" s="229" t="s">
        <v>254</v>
      </c>
      <c r="B23" s="230"/>
      <c r="C23" s="230"/>
      <c r="D23" s="230"/>
      <c r="E23" s="230"/>
      <c r="F23" s="230"/>
      <c r="G23" s="230"/>
      <c r="H23" s="230"/>
      <c r="I23" s="230"/>
      <c r="J23" s="230"/>
      <c r="K23" s="230"/>
      <c r="L23" s="230"/>
      <c r="M23" s="230"/>
      <c r="N23" s="230"/>
      <c r="O23" s="230"/>
    </row>
    <row r="24" spans="1:15" ht="12.75" customHeight="1">
      <c r="A24" s="115"/>
      <c r="B24" s="116"/>
      <c r="C24" s="116"/>
      <c r="D24" s="116"/>
      <c r="E24" s="116"/>
      <c r="F24" s="116"/>
      <c r="G24" s="116"/>
      <c r="H24" s="116"/>
      <c r="I24" s="116"/>
      <c r="J24" s="116"/>
      <c r="K24" s="116"/>
      <c r="L24" s="116"/>
      <c r="M24" s="116"/>
      <c r="N24" s="116"/>
      <c r="O24" s="116"/>
    </row>
    <row r="25" spans="1:15" ht="19.5" customHeight="1">
      <c r="A25" s="236" t="s">
        <v>242</v>
      </c>
      <c r="B25" s="237"/>
      <c r="C25" s="237"/>
      <c r="D25" s="237"/>
      <c r="E25" s="237"/>
      <c r="F25" s="237"/>
      <c r="G25" s="237"/>
      <c r="H25" s="237"/>
      <c r="I25" s="237"/>
      <c r="J25" s="237"/>
      <c r="K25" s="237"/>
      <c r="L25" s="237"/>
      <c r="M25" s="237"/>
      <c r="N25" s="237"/>
      <c r="O25" s="237"/>
    </row>
    <row r="26" ht="12.75">
      <c r="A26" s="167"/>
    </row>
  </sheetData>
  <mergeCells count="4">
    <mergeCell ref="A23:O23"/>
    <mergeCell ref="A7:A9"/>
    <mergeCell ref="A21:O21"/>
    <mergeCell ref="A25:O25"/>
  </mergeCells>
  <printOptions horizontalCentered="1"/>
  <pageMargins left="0.5" right="0.5" top="1" bottom="1" header="0" footer="0"/>
  <pageSetup fitToHeight="1"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O18"/>
  <sheetViews>
    <sheetView workbookViewId="0" topLeftCell="A1">
      <selection activeCell="A1" sqref="A1"/>
    </sheetView>
  </sheetViews>
  <sheetFormatPr defaultColWidth="9.33203125" defaultRowHeight="12.75"/>
  <cols>
    <col min="1" max="1" width="19" style="3" customWidth="1"/>
    <col min="2" max="2" width="9.5" style="3" bestFit="1" customWidth="1"/>
    <col min="3" max="3" width="8.83203125" style="3" customWidth="1"/>
    <col min="4" max="4" width="9.5" style="3" bestFit="1" customWidth="1"/>
    <col min="5" max="15" width="8.83203125" style="3" customWidth="1"/>
    <col min="16" max="16384" width="9.33203125" style="3" customWidth="1"/>
  </cols>
  <sheetData>
    <row r="1" ht="12.75">
      <c r="A1" s="42"/>
    </row>
    <row r="2" spans="1:15" ht="12.75">
      <c r="A2" s="1" t="s">
        <v>175</v>
      </c>
      <c r="B2" s="2"/>
      <c r="C2" s="2"/>
      <c r="D2" s="2"/>
      <c r="E2" s="2"/>
      <c r="F2" s="2"/>
      <c r="G2" s="2"/>
      <c r="H2" s="2"/>
      <c r="I2" s="2"/>
      <c r="J2" s="2"/>
      <c r="K2" s="2"/>
      <c r="L2" s="2"/>
      <c r="M2" s="2"/>
      <c r="N2" s="2"/>
      <c r="O2" s="2"/>
    </row>
    <row r="3" spans="1:15" ht="12.75">
      <c r="A3" s="4" t="s">
        <v>308</v>
      </c>
      <c r="B3" s="2"/>
      <c r="C3" s="2"/>
      <c r="D3" s="2"/>
      <c r="E3" s="2"/>
      <c r="F3" s="2"/>
      <c r="G3" s="2"/>
      <c r="H3" s="2"/>
      <c r="I3" s="2"/>
      <c r="J3" s="2"/>
      <c r="K3" s="2"/>
      <c r="L3" s="2"/>
      <c r="M3" s="2"/>
      <c r="N3" s="2"/>
      <c r="O3" s="2"/>
    </row>
    <row r="4" spans="1:15" ht="12.75">
      <c r="A4" s="1" t="s">
        <v>239</v>
      </c>
      <c r="B4" s="2"/>
      <c r="C4" s="2"/>
      <c r="D4" s="2"/>
      <c r="E4" s="2"/>
      <c r="F4" s="2"/>
      <c r="G4" s="2"/>
      <c r="H4" s="2"/>
      <c r="I4" s="2"/>
      <c r="J4" s="2"/>
      <c r="K4" s="2"/>
      <c r="L4" s="2"/>
      <c r="M4" s="2"/>
      <c r="N4" s="2"/>
      <c r="O4" s="2"/>
    </row>
    <row r="5" spans="1:15" ht="12.75">
      <c r="A5" s="1"/>
      <c r="B5" s="2"/>
      <c r="C5" s="2"/>
      <c r="D5" s="2"/>
      <c r="E5" s="2"/>
      <c r="F5" s="2"/>
      <c r="G5" s="2"/>
      <c r="H5" s="2"/>
      <c r="I5" s="2"/>
      <c r="J5" s="2"/>
      <c r="K5" s="2"/>
      <c r="L5" s="2"/>
      <c r="M5" s="2"/>
      <c r="N5" s="2"/>
      <c r="O5" s="2"/>
    </row>
    <row r="6" spans="1:15" ht="12.75">
      <c r="A6" s="233" t="s">
        <v>177</v>
      </c>
      <c r="B6" s="46" t="s">
        <v>176</v>
      </c>
      <c r="C6" s="47"/>
      <c r="D6" s="47"/>
      <c r="E6" s="47"/>
      <c r="F6" s="47"/>
      <c r="G6" s="47"/>
      <c r="H6" s="47"/>
      <c r="I6" s="47"/>
      <c r="J6" s="47"/>
      <c r="K6" s="45"/>
      <c r="L6" s="46" t="s">
        <v>55</v>
      </c>
      <c r="M6" s="47"/>
      <c r="N6" s="47"/>
      <c r="O6" s="45"/>
    </row>
    <row r="7" spans="1:15" ht="12.75">
      <c r="A7" s="259"/>
      <c r="B7" s="38" t="s">
        <v>57</v>
      </c>
      <c r="C7" s="35"/>
      <c r="D7" s="39" t="s">
        <v>58</v>
      </c>
      <c r="E7" s="35"/>
      <c r="F7" s="39" t="s">
        <v>59</v>
      </c>
      <c r="G7" s="35"/>
      <c r="H7" s="39" t="s">
        <v>60</v>
      </c>
      <c r="I7" s="35"/>
      <c r="J7" s="39" t="s">
        <v>61</v>
      </c>
      <c r="K7" s="35"/>
      <c r="L7" s="39" t="s">
        <v>63</v>
      </c>
      <c r="M7" s="35"/>
      <c r="N7" s="39" t="s">
        <v>64</v>
      </c>
      <c r="O7" s="35"/>
    </row>
    <row r="8" spans="1:15" ht="12.75">
      <c r="A8" s="260"/>
      <c r="B8" s="37" t="s">
        <v>32</v>
      </c>
      <c r="C8" s="37" t="s">
        <v>65</v>
      </c>
      <c r="D8" s="37" t="s">
        <v>32</v>
      </c>
      <c r="E8" s="37" t="s">
        <v>65</v>
      </c>
      <c r="F8" s="37" t="s">
        <v>32</v>
      </c>
      <c r="G8" s="37" t="s">
        <v>65</v>
      </c>
      <c r="H8" s="37" t="s">
        <v>32</v>
      </c>
      <c r="I8" s="37" t="s">
        <v>65</v>
      </c>
      <c r="J8" s="37" t="s">
        <v>32</v>
      </c>
      <c r="K8" s="37" t="s">
        <v>65</v>
      </c>
      <c r="L8" s="37" t="s">
        <v>32</v>
      </c>
      <c r="M8" s="37" t="s">
        <v>65</v>
      </c>
      <c r="N8" s="37" t="s">
        <v>32</v>
      </c>
      <c r="O8" s="37" t="s">
        <v>65</v>
      </c>
    </row>
    <row r="9" spans="1:15" ht="25.5">
      <c r="A9" s="199" t="s">
        <v>178</v>
      </c>
      <c r="B9" s="129">
        <v>20853</v>
      </c>
      <c r="C9" s="133">
        <v>15.628536525043282</v>
      </c>
      <c r="D9" s="129">
        <v>17111</v>
      </c>
      <c r="E9" s="133">
        <v>16.37525958676658</v>
      </c>
      <c r="F9" s="129">
        <v>3336</v>
      </c>
      <c r="G9" s="133">
        <v>13.9874213836478</v>
      </c>
      <c r="H9" s="129">
        <v>257</v>
      </c>
      <c r="I9" s="133">
        <v>36.92528735632184</v>
      </c>
      <c r="J9" s="129">
        <v>84</v>
      </c>
      <c r="K9" s="133">
        <v>2.424942263279446</v>
      </c>
      <c r="L9" s="129">
        <v>104</v>
      </c>
      <c r="M9" s="133">
        <v>3.2449297971918876</v>
      </c>
      <c r="N9" s="129">
        <v>504</v>
      </c>
      <c r="O9" s="133">
        <v>8.100289296046286</v>
      </c>
    </row>
    <row r="10" spans="1:15" ht="45" customHeight="1">
      <c r="A10" s="201" t="s">
        <v>179</v>
      </c>
      <c r="B10" s="129">
        <v>14603</v>
      </c>
      <c r="C10" s="133">
        <v>10.944397394869181</v>
      </c>
      <c r="D10" s="129">
        <v>10624</v>
      </c>
      <c r="E10" s="133">
        <v>10.167188232704582</v>
      </c>
      <c r="F10" s="129">
        <v>3308</v>
      </c>
      <c r="G10" s="133">
        <v>13.870020964360588</v>
      </c>
      <c r="H10" s="129">
        <v>83</v>
      </c>
      <c r="I10" s="133">
        <v>11.925287356321839</v>
      </c>
      <c r="J10" s="129">
        <v>382</v>
      </c>
      <c r="K10" s="133">
        <v>11.02771362586605</v>
      </c>
      <c r="L10" s="129">
        <v>269</v>
      </c>
      <c r="M10" s="133">
        <v>8.393135725429017</v>
      </c>
      <c r="N10" s="129">
        <v>870</v>
      </c>
      <c r="O10" s="133">
        <v>13.982642237222759</v>
      </c>
    </row>
    <row r="11" spans="1:15" ht="30" customHeight="1">
      <c r="A11" s="202" t="s">
        <v>180</v>
      </c>
      <c r="B11" s="129">
        <v>1201</v>
      </c>
      <c r="C11" s="133">
        <v>0.900104175254255</v>
      </c>
      <c r="D11" s="129">
        <v>931</v>
      </c>
      <c r="E11" s="133">
        <v>0.8909687730278584</v>
      </c>
      <c r="F11" s="129">
        <v>241</v>
      </c>
      <c r="G11" s="133">
        <v>1.0104821802935011</v>
      </c>
      <c r="H11" s="129">
        <v>13</v>
      </c>
      <c r="I11" s="133">
        <v>1.8678160919540232</v>
      </c>
      <c r="J11" s="129">
        <v>10</v>
      </c>
      <c r="K11" s="133">
        <v>0.28868360277136257</v>
      </c>
      <c r="L11" s="129">
        <v>6</v>
      </c>
      <c r="M11" s="133">
        <v>0.187207488299532</v>
      </c>
      <c r="N11" s="129">
        <v>35</v>
      </c>
      <c r="O11" s="133">
        <v>0.5625200900032143</v>
      </c>
    </row>
    <row r="12" spans="1:15" ht="19.5" customHeight="1">
      <c r="A12" s="61" t="s">
        <v>174</v>
      </c>
      <c r="B12" s="130">
        <v>133429</v>
      </c>
      <c r="C12" s="151">
        <v>100</v>
      </c>
      <c r="D12" s="130">
        <v>104493</v>
      </c>
      <c r="E12" s="151">
        <v>100</v>
      </c>
      <c r="F12" s="130">
        <v>23850</v>
      </c>
      <c r="G12" s="151">
        <v>100</v>
      </c>
      <c r="H12" s="130">
        <v>696</v>
      </c>
      <c r="I12" s="151">
        <v>100</v>
      </c>
      <c r="J12" s="130">
        <v>3464</v>
      </c>
      <c r="K12" s="151">
        <v>100</v>
      </c>
      <c r="L12" s="130">
        <v>3205</v>
      </c>
      <c r="M12" s="151">
        <v>100</v>
      </c>
      <c r="N12" s="130">
        <v>6222</v>
      </c>
      <c r="O12" s="151">
        <v>100</v>
      </c>
    </row>
    <row r="13" spans="1:15" ht="12.75" customHeight="1">
      <c r="A13" s="173"/>
      <c r="B13" s="174"/>
      <c r="C13" s="175"/>
      <c r="D13" s="174"/>
      <c r="E13" s="175"/>
      <c r="F13" s="174"/>
      <c r="G13" s="175"/>
      <c r="H13" s="174"/>
      <c r="I13" s="175"/>
      <c r="J13" s="174"/>
      <c r="K13" s="175"/>
      <c r="L13" s="174"/>
      <c r="M13" s="175"/>
      <c r="N13" s="174"/>
      <c r="O13" s="175"/>
    </row>
    <row r="14" spans="1:15" ht="24" customHeight="1">
      <c r="A14" s="229" t="s">
        <v>282</v>
      </c>
      <c r="B14" s="230"/>
      <c r="C14" s="230"/>
      <c r="D14" s="230"/>
      <c r="E14" s="230"/>
      <c r="F14" s="230"/>
      <c r="G14" s="230"/>
      <c r="H14" s="230"/>
      <c r="I14" s="230"/>
      <c r="J14" s="230"/>
      <c r="K14" s="230"/>
      <c r="L14" s="230"/>
      <c r="M14" s="230"/>
      <c r="N14" s="230"/>
      <c r="O14" s="230"/>
    </row>
    <row r="15" spans="1:15" ht="12.75" customHeight="1">
      <c r="A15" s="115"/>
      <c r="B15" s="116"/>
      <c r="C15" s="116"/>
      <c r="D15" s="116"/>
      <c r="E15" s="116"/>
      <c r="F15" s="116"/>
      <c r="G15" s="116"/>
      <c r="H15" s="116"/>
      <c r="I15" s="116"/>
      <c r="J15" s="116"/>
      <c r="K15" s="116"/>
      <c r="L15" s="116"/>
      <c r="M15" s="116"/>
      <c r="N15" s="116"/>
      <c r="O15" s="116"/>
    </row>
    <row r="16" spans="1:15" ht="25.5" customHeight="1">
      <c r="A16" s="229" t="s">
        <v>283</v>
      </c>
      <c r="B16" s="230"/>
      <c r="C16" s="230"/>
      <c r="D16" s="230"/>
      <c r="E16" s="230"/>
      <c r="F16" s="230"/>
      <c r="G16" s="230"/>
      <c r="H16" s="230"/>
      <c r="I16" s="230"/>
      <c r="J16" s="230"/>
      <c r="K16" s="230"/>
      <c r="L16" s="230"/>
      <c r="M16" s="230"/>
      <c r="N16" s="230"/>
      <c r="O16" s="230"/>
    </row>
    <row r="17" spans="1:15" ht="12.75" customHeight="1">
      <c r="A17" s="115"/>
      <c r="B17" s="116"/>
      <c r="C17" s="116"/>
      <c r="D17" s="116"/>
      <c r="E17" s="116"/>
      <c r="F17" s="116"/>
      <c r="G17" s="116"/>
      <c r="H17" s="116"/>
      <c r="I17" s="116"/>
      <c r="J17" s="116"/>
      <c r="K17" s="116"/>
      <c r="L17" s="116"/>
      <c r="M17" s="116"/>
      <c r="N17" s="116"/>
      <c r="O17" s="116"/>
    </row>
    <row r="18" spans="1:15" ht="12.75">
      <c r="A18" s="236" t="s">
        <v>242</v>
      </c>
      <c r="B18" s="237"/>
      <c r="C18" s="237"/>
      <c r="D18" s="237"/>
      <c r="E18" s="237"/>
      <c r="F18" s="237"/>
      <c r="G18" s="237"/>
      <c r="H18" s="237"/>
      <c r="I18" s="237"/>
      <c r="J18" s="237"/>
      <c r="K18" s="237"/>
      <c r="L18" s="237"/>
      <c r="M18" s="237"/>
      <c r="N18" s="237"/>
      <c r="O18" s="237"/>
    </row>
  </sheetData>
  <mergeCells count="4">
    <mergeCell ref="A14:O14"/>
    <mergeCell ref="A16:O16"/>
    <mergeCell ref="A18:O18"/>
    <mergeCell ref="A6:A8"/>
  </mergeCells>
  <printOptions horizontalCentered="1"/>
  <pageMargins left="0.5" right="0.5" top="1" bottom="1" header="0" footer="0"/>
  <pageSetup fitToHeight="1" fitToWidth="1" horizontalDpi="300" verticalDpi="300" orientation="landscape" scale="78" r:id="rId1"/>
</worksheet>
</file>

<file path=xl/worksheets/sheet16.xml><?xml version="1.0" encoding="utf-8"?>
<worksheet xmlns="http://schemas.openxmlformats.org/spreadsheetml/2006/main" xmlns:r="http://schemas.openxmlformats.org/officeDocument/2006/relationships">
  <sheetPr>
    <pageSetUpPr fitToPage="1"/>
  </sheetPr>
  <dimension ref="A2:O28"/>
  <sheetViews>
    <sheetView workbookViewId="0" topLeftCell="A1">
      <selection activeCell="A1" sqref="A1"/>
    </sheetView>
  </sheetViews>
  <sheetFormatPr defaultColWidth="9.33203125" defaultRowHeight="12.75"/>
  <cols>
    <col min="1" max="1" width="26.66015625" style="3" customWidth="1"/>
    <col min="2" max="2" width="9.5" style="3" bestFit="1" customWidth="1"/>
    <col min="3" max="3" width="8.83203125" style="3" customWidth="1"/>
    <col min="4" max="4" width="9.5" style="3" bestFit="1" customWidth="1"/>
    <col min="5" max="15" width="8.83203125" style="3" customWidth="1"/>
    <col min="16" max="16384" width="9.33203125" style="3" customWidth="1"/>
  </cols>
  <sheetData>
    <row r="2" spans="1:15" ht="12.75">
      <c r="A2" s="1" t="s">
        <v>181</v>
      </c>
      <c r="B2" s="2"/>
      <c r="C2" s="2"/>
      <c r="D2" s="2"/>
      <c r="E2" s="2"/>
      <c r="F2" s="2"/>
      <c r="G2" s="2"/>
      <c r="H2" s="2"/>
      <c r="I2" s="2"/>
      <c r="J2" s="2"/>
      <c r="K2" s="2"/>
      <c r="L2" s="2"/>
      <c r="M2" s="2"/>
      <c r="N2" s="2"/>
      <c r="O2" s="2"/>
    </row>
    <row r="3" spans="1:15" ht="12.75">
      <c r="A3" s="4" t="s">
        <v>307</v>
      </c>
      <c r="B3" s="2"/>
      <c r="C3" s="2"/>
      <c r="D3" s="2"/>
      <c r="E3" s="2"/>
      <c r="F3" s="2"/>
      <c r="G3" s="2"/>
      <c r="H3" s="2"/>
      <c r="I3" s="2"/>
      <c r="J3" s="2"/>
      <c r="K3" s="2"/>
      <c r="L3" s="2"/>
      <c r="M3" s="2"/>
      <c r="N3" s="2"/>
      <c r="O3" s="2"/>
    </row>
    <row r="4" spans="1:15" ht="12.75">
      <c r="A4" s="1" t="s">
        <v>239</v>
      </c>
      <c r="B4" s="2"/>
      <c r="C4" s="2"/>
      <c r="D4" s="2"/>
      <c r="E4" s="2"/>
      <c r="F4" s="2"/>
      <c r="G4" s="2"/>
      <c r="H4" s="2"/>
      <c r="I4" s="2"/>
      <c r="J4" s="2"/>
      <c r="K4" s="2"/>
      <c r="L4" s="2"/>
      <c r="M4" s="2"/>
      <c r="N4" s="2"/>
      <c r="O4" s="2"/>
    </row>
    <row r="5" spans="1:15" ht="12.75">
      <c r="A5" s="1"/>
      <c r="B5" s="2"/>
      <c r="C5" s="2"/>
      <c r="D5" s="2"/>
      <c r="E5" s="2"/>
      <c r="F5" s="2"/>
      <c r="G5" s="2"/>
      <c r="H5" s="2"/>
      <c r="I5" s="2"/>
      <c r="J5" s="2"/>
      <c r="K5" s="2"/>
      <c r="L5" s="2"/>
      <c r="M5" s="2"/>
      <c r="N5" s="2"/>
      <c r="O5" s="2"/>
    </row>
    <row r="6" spans="1:15" ht="12.75">
      <c r="A6" s="231" t="s">
        <v>183</v>
      </c>
      <c r="B6" s="46" t="s">
        <v>182</v>
      </c>
      <c r="C6" s="47"/>
      <c r="D6" s="47"/>
      <c r="E6" s="47"/>
      <c r="F6" s="47"/>
      <c r="G6" s="47"/>
      <c r="H6" s="47"/>
      <c r="I6" s="47"/>
      <c r="J6" s="47"/>
      <c r="K6" s="45"/>
      <c r="L6" s="46" t="s">
        <v>55</v>
      </c>
      <c r="M6" s="47"/>
      <c r="N6" s="47"/>
      <c r="O6" s="45"/>
    </row>
    <row r="7" spans="1:15" ht="12.75">
      <c r="A7" s="262"/>
      <c r="B7" s="39" t="s">
        <v>57</v>
      </c>
      <c r="C7" s="35"/>
      <c r="D7" s="39" t="s">
        <v>58</v>
      </c>
      <c r="E7" s="35"/>
      <c r="F7" s="39" t="s">
        <v>59</v>
      </c>
      <c r="G7" s="35"/>
      <c r="H7" s="264" t="s">
        <v>184</v>
      </c>
      <c r="I7" s="265"/>
      <c r="J7" s="39" t="s">
        <v>61</v>
      </c>
      <c r="K7" s="35"/>
      <c r="L7" s="39" t="s">
        <v>63</v>
      </c>
      <c r="M7" s="35"/>
      <c r="N7" s="39" t="s">
        <v>64</v>
      </c>
      <c r="O7" s="35"/>
    </row>
    <row r="8" spans="1:15" ht="12.75">
      <c r="A8" s="263"/>
      <c r="B8" s="203" t="s">
        <v>32</v>
      </c>
      <c r="C8" s="37" t="s">
        <v>65</v>
      </c>
      <c r="D8" s="203" t="s">
        <v>32</v>
      </c>
      <c r="E8" s="37" t="s">
        <v>65</v>
      </c>
      <c r="F8" s="203" t="s">
        <v>32</v>
      </c>
      <c r="G8" s="37" t="s">
        <v>65</v>
      </c>
      <c r="H8" s="203" t="s">
        <v>32</v>
      </c>
      <c r="I8" s="37" t="s">
        <v>65</v>
      </c>
      <c r="J8" s="203" t="s">
        <v>32</v>
      </c>
      <c r="K8" s="37" t="s">
        <v>65</v>
      </c>
      <c r="L8" s="203" t="s">
        <v>32</v>
      </c>
      <c r="M8" s="37" t="s">
        <v>65</v>
      </c>
      <c r="N8" s="203" t="s">
        <v>32</v>
      </c>
      <c r="O8" s="37" t="s">
        <v>65</v>
      </c>
    </row>
    <row r="9" spans="1:15" ht="25.5" customHeight="1">
      <c r="A9" s="199" t="s">
        <v>185</v>
      </c>
      <c r="B9" s="174">
        <v>4375</v>
      </c>
      <c r="C9" s="133">
        <v>3.27889739112187</v>
      </c>
      <c r="D9" s="174">
        <v>3578</v>
      </c>
      <c r="E9" s="133">
        <v>3.4241528140641</v>
      </c>
      <c r="F9" s="174">
        <v>671</v>
      </c>
      <c r="G9" s="133">
        <v>2.8134171907756813</v>
      </c>
      <c r="H9" s="174">
        <v>39</v>
      </c>
      <c r="I9" s="133">
        <v>5.603448275862069</v>
      </c>
      <c r="J9" s="174">
        <v>59</v>
      </c>
      <c r="K9" s="133">
        <v>1.7032332563510393</v>
      </c>
      <c r="L9" s="174">
        <v>45</v>
      </c>
      <c r="M9" s="133">
        <v>1.40405616224649</v>
      </c>
      <c r="N9" s="174">
        <v>172</v>
      </c>
      <c r="O9" s="133">
        <v>2.7643844423015107</v>
      </c>
    </row>
    <row r="10" spans="1:15" ht="19.5" customHeight="1">
      <c r="A10" s="50" t="s">
        <v>186</v>
      </c>
      <c r="B10" s="174">
        <v>3229</v>
      </c>
      <c r="C10" s="133">
        <v>2.420013640213147</v>
      </c>
      <c r="D10" s="174">
        <v>2591</v>
      </c>
      <c r="E10" s="133">
        <v>2.4795919343879493</v>
      </c>
      <c r="F10" s="174">
        <v>468</v>
      </c>
      <c r="G10" s="133">
        <v>1.9622641509433962</v>
      </c>
      <c r="H10" s="174">
        <v>25</v>
      </c>
      <c r="I10" s="133">
        <v>3.5919540229885056</v>
      </c>
      <c r="J10" s="174">
        <v>126</v>
      </c>
      <c r="K10" s="133">
        <v>3.6374133949191685</v>
      </c>
      <c r="L10" s="174">
        <v>66</v>
      </c>
      <c r="M10" s="133">
        <v>2.059282371294852</v>
      </c>
      <c r="N10" s="174">
        <v>190</v>
      </c>
      <c r="O10" s="133">
        <v>3.053680488588878</v>
      </c>
    </row>
    <row r="11" spans="1:15" ht="19.5" customHeight="1">
      <c r="A11" s="199" t="s">
        <v>303</v>
      </c>
      <c r="B11" s="174">
        <v>2073</v>
      </c>
      <c r="C11" s="133">
        <v>1.5536352666961455</v>
      </c>
      <c r="D11" s="174">
        <v>1403</v>
      </c>
      <c r="E11" s="133">
        <v>1.3426736719206072</v>
      </c>
      <c r="F11" s="174">
        <v>583</v>
      </c>
      <c r="G11" s="133">
        <v>2.4444444444444446</v>
      </c>
      <c r="H11" s="174">
        <v>8</v>
      </c>
      <c r="I11" s="133">
        <v>1.1494252873563218</v>
      </c>
      <c r="J11" s="174">
        <v>63</v>
      </c>
      <c r="K11" s="133">
        <v>1.8187066974595842</v>
      </c>
      <c r="L11" s="174">
        <v>46</v>
      </c>
      <c r="M11" s="133">
        <v>1.4352574102964117</v>
      </c>
      <c r="N11" s="174">
        <v>123</v>
      </c>
      <c r="O11" s="133">
        <v>1.9768563162970105</v>
      </c>
    </row>
    <row r="12" spans="1:15" ht="25.5" customHeight="1">
      <c r="A12" s="199" t="s">
        <v>266</v>
      </c>
      <c r="B12" s="174">
        <v>1938</v>
      </c>
      <c r="C12" s="133">
        <v>1.4524578614843848</v>
      </c>
      <c r="D12" s="174">
        <v>1292</v>
      </c>
      <c r="E12" s="133">
        <v>1.2364464605284564</v>
      </c>
      <c r="F12" s="174">
        <v>574</v>
      </c>
      <c r="G12" s="133">
        <v>2.4067085953878404</v>
      </c>
      <c r="H12" s="174">
        <v>5</v>
      </c>
      <c r="I12" s="135" t="s">
        <v>298</v>
      </c>
      <c r="J12" s="174">
        <v>49</v>
      </c>
      <c r="K12" s="133">
        <v>1.4145496535796767</v>
      </c>
      <c r="L12" s="174">
        <v>30</v>
      </c>
      <c r="M12" s="133">
        <v>0.93603744149766</v>
      </c>
      <c r="N12" s="174">
        <v>135</v>
      </c>
      <c r="O12" s="133">
        <v>2.1697203471552555</v>
      </c>
    </row>
    <row r="13" spans="1:15" ht="31.5" customHeight="1">
      <c r="A13" s="199" t="s">
        <v>187</v>
      </c>
      <c r="B13" s="174">
        <v>1921</v>
      </c>
      <c r="C13" s="133">
        <v>1.4397170030503115</v>
      </c>
      <c r="D13" s="174">
        <v>1805</v>
      </c>
      <c r="E13" s="133">
        <v>1.7273884375029906</v>
      </c>
      <c r="F13" s="174">
        <v>72</v>
      </c>
      <c r="G13" s="133">
        <v>0.3018867924528302</v>
      </c>
      <c r="H13" s="174">
        <v>13</v>
      </c>
      <c r="I13" s="133">
        <v>1.8678160919540232</v>
      </c>
      <c r="J13" s="174">
        <v>28</v>
      </c>
      <c r="K13" s="133">
        <v>0.8083140877598153</v>
      </c>
      <c r="L13" s="174">
        <v>39</v>
      </c>
      <c r="M13" s="133">
        <v>1.216848673946958</v>
      </c>
      <c r="N13" s="174">
        <v>50</v>
      </c>
      <c r="O13" s="133">
        <v>0.8036001285760206</v>
      </c>
    </row>
    <row r="14" spans="1:15" ht="19.5" customHeight="1">
      <c r="A14" s="50" t="s">
        <v>189</v>
      </c>
      <c r="B14" s="174">
        <v>1818</v>
      </c>
      <c r="C14" s="133">
        <v>1.3625223901850423</v>
      </c>
      <c r="D14" s="174">
        <v>1088</v>
      </c>
      <c r="E14" s="133">
        <v>1.0412180720239634</v>
      </c>
      <c r="F14" s="174">
        <v>698</v>
      </c>
      <c r="G14" s="133">
        <v>2.9266247379454926</v>
      </c>
      <c r="H14" s="174">
        <v>9</v>
      </c>
      <c r="I14" s="133">
        <v>1.293103448275862</v>
      </c>
      <c r="J14" s="174">
        <v>20</v>
      </c>
      <c r="K14" s="133">
        <v>0.5773672055427251</v>
      </c>
      <c r="L14" s="174">
        <v>14</v>
      </c>
      <c r="M14" s="133">
        <v>0.43681747269890797</v>
      </c>
      <c r="N14" s="174">
        <v>68</v>
      </c>
      <c r="O14" s="133">
        <v>1.092896174863388</v>
      </c>
    </row>
    <row r="15" spans="1:15" ht="41.25" customHeight="1">
      <c r="A15" s="201" t="s">
        <v>233</v>
      </c>
      <c r="B15" s="174">
        <v>1534</v>
      </c>
      <c r="C15" s="133">
        <v>1.149675108109931</v>
      </c>
      <c r="D15" s="174">
        <v>1290</v>
      </c>
      <c r="E15" s="133">
        <v>1.2345324567195888</v>
      </c>
      <c r="F15" s="174">
        <v>173</v>
      </c>
      <c r="G15" s="133">
        <v>0.7253668763102725</v>
      </c>
      <c r="H15" s="174">
        <v>17</v>
      </c>
      <c r="I15" s="133">
        <v>2.442528735632184</v>
      </c>
      <c r="J15" s="174">
        <v>48</v>
      </c>
      <c r="K15" s="133">
        <v>1.3856812933025404</v>
      </c>
      <c r="L15" s="174">
        <v>37</v>
      </c>
      <c r="M15" s="133">
        <v>1.1544461778471138</v>
      </c>
      <c r="N15" s="174">
        <v>65</v>
      </c>
      <c r="O15" s="133">
        <v>1.0446801671488268</v>
      </c>
    </row>
    <row r="16" spans="1:15" ht="19.5" customHeight="1">
      <c r="A16" s="50" t="s">
        <v>188</v>
      </c>
      <c r="B16" s="174">
        <v>1436</v>
      </c>
      <c r="C16" s="133">
        <v>1.0762278065488013</v>
      </c>
      <c r="D16" s="174">
        <v>1193</v>
      </c>
      <c r="E16" s="133">
        <v>1.1417032719895113</v>
      </c>
      <c r="F16" s="174">
        <v>182</v>
      </c>
      <c r="G16" s="133">
        <v>0.7631027253668763</v>
      </c>
      <c r="H16" s="174">
        <v>8</v>
      </c>
      <c r="I16" s="133">
        <v>1.1494252873563218</v>
      </c>
      <c r="J16" s="174">
        <v>49</v>
      </c>
      <c r="K16" s="133">
        <v>1.4145496535796767</v>
      </c>
      <c r="L16" s="174">
        <v>68</v>
      </c>
      <c r="M16" s="133">
        <v>2.1216848673946958</v>
      </c>
      <c r="N16" s="174">
        <v>59</v>
      </c>
      <c r="O16" s="133">
        <v>0.9482481517197043</v>
      </c>
    </row>
    <row r="17" spans="1:15" ht="19.5" customHeight="1">
      <c r="A17" s="50" t="s">
        <v>190</v>
      </c>
      <c r="B17" s="174">
        <v>1294</v>
      </c>
      <c r="C17" s="133">
        <v>0.9698041655112457</v>
      </c>
      <c r="D17" s="174">
        <v>910</v>
      </c>
      <c r="E17" s="133">
        <v>0.8708717330347486</v>
      </c>
      <c r="F17" s="174">
        <v>359</v>
      </c>
      <c r="G17" s="133">
        <v>1.5052410901467506</v>
      </c>
      <c r="H17" s="174">
        <v>7</v>
      </c>
      <c r="I17" s="133">
        <v>1.0057471264367817</v>
      </c>
      <c r="J17" s="174">
        <v>12</v>
      </c>
      <c r="K17" s="133">
        <v>0.3464203233256351</v>
      </c>
      <c r="L17" s="174">
        <v>4</v>
      </c>
      <c r="M17" s="135" t="s">
        <v>298</v>
      </c>
      <c r="N17" s="174">
        <v>40</v>
      </c>
      <c r="O17" s="133">
        <v>0.6428801028608165</v>
      </c>
    </row>
    <row r="18" spans="1:15" ht="19.5" customHeight="1">
      <c r="A18" s="50" t="s">
        <v>192</v>
      </c>
      <c r="B18" s="174">
        <v>1243</v>
      </c>
      <c r="C18" s="133">
        <v>0.931581590209025</v>
      </c>
      <c r="D18" s="174">
        <v>1113</v>
      </c>
      <c r="E18" s="133">
        <v>1.0651431196348082</v>
      </c>
      <c r="F18" s="174">
        <v>95</v>
      </c>
      <c r="G18" s="133">
        <v>0.3983228511530398</v>
      </c>
      <c r="H18" s="174">
        <v>2</v>
      </c>
      <c r="I18" s="135" t="s">
        <v>298</v>
      </c>
      <c r="J18" s="174">
        <v>23</v>
      </c>
      <c r="K18" s="133">
        <v>0.663972286374134</v>
      </c>
      <c r="L18" s="174">
        <v>12</v>
      </c>
      <c r="M18" s="133">
        <v>0.374414976599064</v>
      </c>
      <c r="N18" s="174">
        <v>37</v>
      </c>
      <c r="O18" s="133">
        <v>0.5946640951462553</v>
      </c>
    </row>
    <row r="19" spans="1:15" ht="19.5" customHeight="1">
      <c r="A19" s="50" t="s">
        <v>191</v>
      </c>
      <c r="B19" s="174">
        <v>974</v>
      </c>
      <c r="C19" s="133">
        <v>0.7299762420463317</v>
      </c>
      <c r="D19" s="174">
        <v>510</v>
      </c>
      <c r="E19" s="133">
        <v>0.48807097126123283</v>
      </c>
      <c r="F19" s="174">
        <v>453</v>
      </c>
      <c r="G19" s="133">
        <v>1.89937106918239</v>
      </c>
      <c r="H19" s="174">
        <v>8</v>
      </c>
      <c r="I19" s="133">
        <v>1.1494252873563218</v>
      </c>
      <c r="J19" s="174">
        <v>2</v>
      </c>
      <c r="K19" s="135" t="s">
        <v>298</v>
      </c>
      <c r="L19" s="174">
        <v>6</v>
      </c>
      <c r="M19" s="133">
        <v>0.187207488299532</v>
      </c>
      <c r="N19" s="174">
        <v>32</v>
      </c>
      <c r="O19" s="133">
        <v>0.5143040822886531</v>
      </c>
    </row>
    <row r="20" spans="1:15" ht="19.5" customHeight="1">
      <c r="A20" s="50" t="s">
        <v>193</v>
      </c>
      <c r="B20" s="174">
        <v>808</v>
      </c>
      <c r="C20" s="133">
        <v>0.6055655067489076</v>
      </c>
      <c r="D20" s="174">
        <v>601</v>
      </c>
      <c r="E20" s="133">
        <v>0.5751581445647077</v>
      </c>
      <c r="F20" s="174">
        <v>193</v>
      </c>
      <c r="G20" s="133">
        <v>0.8092243186582809</v>
      </c>
      <c r="H20" s="174">
        <v>6</v>
      </c>
      <c r="I20" s="133">
        <v>0.8620689655172413</v>
      </c>
      <c r="J20" s="174">
        <v>5</v>
      </c>
      <c r="K20" s="135" t="s">
        <v>298</v>
      </c>
      <c r="L20" s="174">
        <v>1</v>
      </c>
      <c r="M20" s="135" t="s">
        <v>298</v>
      </c>
      <c r="N20" s="174">
        <v>26</v>
      </c>
      <c r="O20" s="133">
        <v>0.4178720668595307</v>
      </c>
    </row>
    <row r="21" spans="1:15" ht="19.5" customHeight="1">
      <c r="A21" s="204" t="s">
        <v>265</v>
      </c>
      <c r="B21" s="174">
        <v>34528</v>
      </c>
      <c r="C21" s="133">
        <v>25.877432941864214</v>
      </c>
      <c r="D21" s="174">
        <v>25684</v>
      </c>
      <c r="E21" s="133">
        <v>24.579636913477458</v>
      </c>
      <c r="F21" s="174">
        <v>7781</v>
      </c>
      <c r="G21" s="133">
        <v>32.62473794549266</v>
      </c>
      <c r="H21" s="174">
        <v>204</v>
      </c>
      <c r="I21" s="133">
        <v>29.310344827586203</v>
      </c>
      <c r="J21" s="174">
        <v>686</v>
      </c>
      <c r="K21" s="133">
        <v>19.803695150115473</v>
      </c>
      <c r="L21" s="174">
        <v>537</v>
      </c>
      <c r="M21" s="133">
        <v>16.755070202808113</v>
      </c>
      <c r="N21" s="174">
        <v>1519</v>
      </c>
      <c r="O21" s="133">
        <v>24.413371906139506</v>
      </c>
    </row>
    <row r="22" spans="1:15" ht="19.5" customHeight="1">
      <c r="A22" s="61" t="s">
        <v>174</v>
      </c>
      <c r="B22" s="205">
        <v>133429</v>
      </c>
      <c r="C22" s="151">
        <v>100</v>
      </c>
      <c r="D22" s="205">
        <v>104493</v>
      </c>
      <c r="E22" s="151">
        <v>100</v>
      </c>
      <c r="F22" s="205">
        <v>23850</v>
      </c>
      <c r="G22" s="151">
        <v>100</v>
      </c>
      <c r="H22" s="205">
        <v>696</v>
      </c>
      <c r="I22" s="151">
        <v>100</v>
      </c>
      <c r="J22" s="205">
        <v>3464</v>
      </c>
      <c r="K22" s="151">
        <v>100</v>
      </c>
      <c r="L22" s="205">
        <v>3205</v>
      </c>
      <c r="M22" s="151">
        <v>100</v>
      </c>
      <c r="N22" s="205">
        <v>6222</v>
      </c>
      <c r="O22" s="151">
        <v>100</v>
      </c>
    </row>
    <row r="23" spans="1:15" ht="12.75" customHeight="1">
      <c r="A23" s="206"/>
      <c r="B23" s="207"/>
      <c r="C23" s="208"/>
      <c r="D23" s="207"/>
      <c r="E23" s="208"/>
      <c r="F23" s="207"/>
      <c r="G23" s="208"/>
      <c r="H23" s="207"/>
      <c r="I23" s="208"/>
      <c r="J23" s="207"/>
      <c r="K23" s="208"/>
      <c r="L23" s="207"/>
      <c r="M23" s="208"/>
      <c r="N23" s="207"/>
      <c r="O23" s="208"/>
    </row>
    <row r="24" spans="1:15" ht="36" customHeight="1">
      <c r="A24" s="261" t="s">
        <v>267</v>
      </c>
      <c r="B24" s="261"/>
      <c r="C24" s="261"/>
      <c r="D24" s="261"/>
      <c r="E24" s="261"/>
      <c r="F24" s="261"/>
      <c r="G24" s="261"/>
      <c r="H24" s="261"/>
      <c r="I24" s="261"/>
      <c r="J24" s="261"/>
      <c r="K24" s="261"/>
      <c r="L24" s="261"/>
      <c r="M24" s="261"/>
      <c r="N24" s="261"/>
      <c r="O24" s="261"/>
    </row>
    <row r="25" spans="1:15" ht="12.75" customHeight="1">
      <c r="A25" s="119"/>
      <c r="B25" s="119"/>
      <c r="C25" s="119"/>
      <c r="D25" s="119"/>
      <c r="E25" s="119"/>
      <c r="F25" s="119"/>
      <c r="G25" s="119"/>
      <c r="H25" s="119"/>
      <c r="I25" s="119"/>
      <c r="J25" s="119"/>
      <c r="K25" s="119"/>
      <c r="L25" s="119"/>
      <c r="M25" s="119"/>
      <c r="N25" s="119"/>
      <c r="O25" s="119"/>
    </row>
    <row r="26" spans="1:15" ht="21" customHeight="1">
      <c r="A26" s="229" t="s">
        <v>254</v>
      </c>
      <c r="B26" s="230"/>
      <c r="C26" s="230"/>
      <c r="D26" s="230"/>
      <c r="E26" s="230"/>
      <c r="F26" s="230"/>
      <c r="G26" s="230"/>
      <c r="H26" s="230"/>
      <c r="I26" s="230"/>
      <c r="J26" s="230"/>
      <c r="K26" s="230"/>
      <c r="L26" s="230"/>
      <c r="M26" s="230"/>
      <c r="N26" s="230"/>
      <c r="O26" s="230"/>
    </row>
    <row r="27" spans="1:15" ht="12.75" customHeight="1">
      <c r="A27" s="115"/>
      <c r="B27" s="116"/>
      <c r="C27" s="116"/>
      <c r="D27" s="116"/>
      <c r="E27" s="116"/>
      <c r="F27" s="116"/>
      <c r="G27" s="116"/>
      <c r="H27" s="116"/>
      <c r="I27" s="116"/>
      <c r="J27" s="116"/>
      <c r="K27" s="116"/>
      <c r="L27" s="116"/>
      <c r="M27" s="116"/>
      <c r="N27" s="116"/>
      <c r="O27" s="116"/>
    </row>
    <row r="28" spans="1:15" s="62" customFormat="1" ht="19.5" customHeight="1">
      <c r="A28" s="257" t="s">
        <v>242</v>
      </c>
      <c r="B28" s="258"/>
      <c r="C28" s="258"/>
      <c r="D28" s="258"/>
      <c r="E28" s="258"/>
      <c r="F28" s="258"/>
      <c r="G28" s="258"/>
      <c r="H28" s="258"/>
      <c r="I28" s="258"/>
      <c r="J28" s="258"/>
      <c r="K28" s="258"/>
      <c r="L28" s="258"/>
      <c r="M28" s="258"/>
      <c r="N28" s="258"/>
      <c r="O28" s="258"/>
    </row>
  </sheetData>
  <mergeCells count="5">
    <mergeCell ref="A24:O24"/>
    <mergeCell ref="A26:O26"/>
    <mergeCell ref="A6:A8"/>
    <mergeCell ref="A28:O28"/>
    <mergeCell ref="H7:I7"/>
  </mergeCells>
  <printOptions horizontalCentered="1"/>
  <pageMargins left="0.5" right="0.5" top="1" bottom="1" header="0" footer="0"/>
  <pageSetup fitToHeight="1" fitToWidth="1" horizontalDpi="300" verticalDpi="300" orientation="landscape" scale="95" r:id="rId1"/>
</worksheet>
</file>

<file path=xl/worksheets/sheet17.xml><?xml version="1.0" encoding="utf-8"?>
<worksheet xmlns="http://schemas.openxmlformats.org/spreadsheetml/2006/main" xmlns:r="http://schemas.openxmlformats.org/officeDocument/2006/relationships">
  <sheetPr>
    <pageSetUpPr fitToPage="1"/>
  </sheetPr>
  <dimension ref="A1:O24"/>
  <sheetViews>
    <sheetView workbookViewId="0" topLeftCell="A1">
      <selection activeCell="A1" sqref="A1"/>
    </sheetView>
  </sheetViews>
  <sheetFormatPr defaultColWidth="9.33203125" defaultRowHeight="12.75"/>
  <cols>
    <col min="1" max="1" width="20.5" style="3" customWidth="1"/>
    <col min="2" max="2" width="9.5" style="3" bestFit="1" customWidth="1"/>
    <col min="3" max="3" width="8.83203125" style="3" customWidth="1"/>
    <col min="4" max="4" width="9.5" style="3" bestFit="1" customWidth="1"/>
    <col min="5" max="15" width="8.83203125" style="3" customWidth="1"/>
    <col min="16" max="16384" width="9.33203125" style="3" customWidth="1"/>
  </cols>
  <sheetData>
    <row r="1" ht="12.75">
      <c r="A1" s="42"/>
    </row>
    <row r="2" spans="1:15" ht="12.75">
      <c r="A2" s="1" t="s">
        <v>194</v>
      </c>
      <c r="B2" s="2"/>
      <c r="C2" s="2"/>
      <c r="D2" s="2"/>
      <c r="E2" s="2"/>
      <c r="F2" s="2"/>
      <c r="G2" s="2"/>
      <c r="H2" s="2"/>
      <c r="I2" s="2"/>
      <c r="J2" s="2"/>
      <c r="K2" s="2"/>
      <c r="L2" s="2"/>
      <c r="M2" s="2"/>
      <c r="N2" s="2"/>
      <c r="O2" s="2"/>
    </row>
    <row r="3" spans="1:15" ht="12.75">
      <c r="A3" s="4" t="s">
        <v>306</v>
      </c>
      <c r="B3" s="2"/>
      <c r="C3" s="2"/>
      <c r="D3" s="2"/>
      <c r="E3" s="2"/>
      <c r="F3" s="2"/>
      <c r="G3" s="2"/>
      <c r="H3" s="2"/>
      <c r="I3" s="2"/>
      <c r="J3" s="2"/>
      <c r="K3" s="2"/>
      <c r="L3" s="2"/>
      <c r="M3" s="2"/>
      <c r="N3" s="2"/>
      <c r="O3" s="2"/>
    </row>
    <row r="4" spans="1:15" ht="12.75">
      <c r="A4" s="1" t="s">
        <v>239</v>
      </c>
      <c r="B4" s="2"/>
      <c r="C4" s="2"/>
      <c r="D4" s="2"/>
      <c r="E4" s="2"/>
      <c r="F4" s="2"/>
      <c r="G4" s="2"/>
      <c r="H4" s="2"/>
      <c r="I4" s="2"/>
      <c r="J4" s="2"/>
      <c r="K4" s="2"/>
      <c r="L4" s="2"/>
      <c r="M4" s="2"/>
      <c r="N4" s="2"/>
      <c r="O4" s="2"/>
    </row>
    <row r="5" spans="1:15" ht="12.75">
      <c r="A5" s="1"/>
      <c r="B5" s="2"/>
      <c r="C5" s="2"/>
      <c r="D5" s="2"/>
      <c r="E5" s="2"/>
      <c r="F5" s="2"/>
      <c r="G5" s="2"/>
      <c r="H5" s="2"/>
      <c r="I5" s="2"/>
      <c r="J5" s="2"/>
      <c r="K5" s="2"/>
      <c r="L5" s="2"/>
      <c r="M5" s="2"/>
      <c r="N5" s="2"/>
      <c r="O5" s="2"/>
    </row>
    <row r="6" spans="1:15" ht="12.75">
      <c r="A6" s="233" t="s">
        <v>284</v>
      </c>
      <c r="B6" s="46" t="s">
        <v>54</v>
      </c>
      <c r="C6" s="47"/>
      <c r="D6" s="47"/>
      <c r="E6" s="47"/>
      <c r="F6" s="47"/>
      <c r="G6" s="47"/>
      <c r="H6" s="47"/>
      <c r="I6" s="47"/>
      <c r="J6" s="47"/>
      <c r="K6" s="45"/>
      <c r="L6" s="46" t="s">
        <v>55</v>
      </c>
      <c r="M6" s="47"/>
      <c r="N6" s="47"/>
      <c r="O6" s="45"/>
    </row>
    <row r="7" spans="1:15" ht="12.75">
      <c r="A7" s="169"/>
      <c r="B7" s="38" t="s">
        <v>57</v>
      </c>
      <c r="C7" s="209"/>
      <c r="D7" s="39" t="s">
        <v>58</v>
      </c>
      <c r="E7" s="209"/>
      <c r="F7" s="39" t="s">
        <v>59</v>
      </c>
      <c r="G7" s="209"/>
      <c r="H7" s="39" t="s">
        <v>60</v>
      </c>
      <c r="I7" s="209"/>
      <c r="J7" s="39" t="s">
        <v>142</v>
      </c>
      <c r="K7" s="209"/>
      <c r="L7" s="39" t="s">
        <v>63</v>
      </c>
      <c r="M7" s="209"/>
      <c r="N7" s="39" t="s">
        <v>64</v>
      </c>
      <c r="O7" s="35"/>
    </row>
    <row r="8" spans="1:15" ht="12.75">
      <c r="A8" s="170"/>
      <c r="B8" s="210" t="s">
        <v>32</v>
      </c>
      <c r="C8" s="211" t="s">
        <v>65</v>
      </c>
      <c r="D8" s="210" t="s">
        <v>32</v>
      </c>
      <c r="E8" s="211" t="s">
        <v>65</v>
      </c>
      <c r="F8" s="210" t="s">
        <v>32</v>
      </c>
      <c r="G8" s="211" t="s">
        <v>65</v>
      </c>
      <c r="H8" s="210" t="s">
        <v>32</v>
      </c>
      <c r="I8" s="211" t="s">
        <v>65</v>
      </c>
      <c r="J8" s="210" t="s">
        <v>32</v>
      </c>
      <c r="K8" s="211" t="s">
        <v>65</v>
      </c>
      <c r="L8" s="210" t="s">
        <v>32</v>
      </c>
      <c r="M8" s="211" t="s">
        <v>65</v>
      </c>
      <c r="N8" s="210" t="s">
        <v>32</v>
      </c>
      <c r="O8" s="37" t="s">
        <v>65</v>
      </c>
    </row>
    <row r="9" spans="1:15" ht="19.5" customHeight="1">
      <c r="A9" s="212" t="s">
        <v>195</v>
      </c>
      <c r="B9" s="68"/>
      <c r="C9" s="69"/>
      <c r="D9" s="68"/>
      <c r="E9" s="70"/>
      <c r="F9" s="68"/>
      <c r="G9" s="69"/>
      <c r="H9" s="71"/>
      <c r="I9" s="70"/>
      <c r="J9" s="71"/>
      <c r="K9" s="70"/>
      <c r="L9" s="68"/>
      <c r="M9" s="70"/>
      <c r="N9" s="68"/>
      <c r="O9" s="70"/>
    </row>
    <row r="10" spans="1:15" ht="19.5" customHeight="1">
      <c r="A10" s="213" t="s">
        <v>285</v>
      </c>
      <c r="B10" s="129">
        <v>4667</v>
      </c>
      <c r="C10" s="133">
        <v>3.4977403712836037</v>
      </c>
      <c r="D10" s="129">
        <v>3947</v>
      </c>
      <c r="E10" s="133">
        <v>3.7772865168001686</v>
      </c>
      <c r="F10" s="129">
        <v>450</v>
      </c>
      <c r="G10" s="133">
        <v>1.8867924528301887</v>
      </c>
      <c r="H10" s="129">
        <v>23</v>
      </c>
      <c r="I10" s="133">
        <v>3.3045977011494254</v>
      </c>
      <c r="J10" s="129">
        <v>214</v>
      </c>
      <c r="K10" s="133">
        <v>6.17782909930716</v>
      </c>
      <c r="L10" s="129">
        <v>82</v>
      </c>
      <c r="M10" s="133">
        <v>2.5585023400936038</v>
      </c>
      <c r="N10" s="129">
        <v>194</v>
      </c>
      <c r="O10" s="133">
        <v>3.11796849887496</v>
      </c>
    </row>
    <row r="11" spans="1:15" ht="19.5" customHeight="1">
      <c r="A11" s="213" t="s">
        <v>286</v>
      </c>
      <c r="B11" s="129">
        <v>2248</v>
      </c>
      <c r="C11" s="133">
        <v>1.68479116234102</v>
      </c>
      <c r="D11" s="129">
        <v>1770</v>
      </c>
      <c r="E11" s="133">
        <v>1.693893370847808</v>
      </c>
      <c r="F11" s="129">
        <v>360</v>
      </c>
      <c r="G11" s="133">
        <v>1.509433962264151</v>
      </c>
      <c r="H11" s="129">
        <v>9</v>
      </c>
      <c r="I11" s="133">
        <v>1.293103448275862</v>
      </c>
      <c r="J11" s="129">
        <v>96</v>
      </c>
      <c r="K11" s="133">
        <v>2.771362586605081</v>
      </c>
      <c r="L11" s="129">
        <v>60</v>
      </c>
      <c r="M11" s="133">
        <v>1.87207488299532</v>
      </c>
      <c r="N11" s="129">
        <v>92</v>
      </c>
      <c r="O11" s="133">
        <v>1.4786242365798778</v>
      </c>
    </row>
    <row r="12" spans="1:15" s="62" customFormat="1" ht="19.5" customHeight="1">
      <c r="A12" s="212" t="s">
        <v>196</v>
      </c>
      <c r="B12" s="129"/>
      <c r="C12" s="133"/>
      <c r="D12" s="129"/>
      <c r="E12" s="159"/>
      <c r="F12" s="129"/>
      <c r="G12" s="133"/>
      <c r="H12" s="156"/>
      <c r="I12" s="159"/>
      <c r="J12" s="156"/>
      <c r="K12" s="159"/>
      <c r="L12" s="129"/>
      <c r="M12" s="159"/>
      <c r="N12" s="129"/>
      <c r="O12" s="159"/>
    </row>
    <row r="13" spans="1:15" s="62" customFormat="1" ht="19.5" customHeight="1">
      <c r="A13" s="213" t="s">
        <v>287</v>
      </c>
      <c r="B13" s="129">
        <v>104904</v>
      </c>
      <c r="C13" s="133">
        <v>78.62158900988541</v>
      </c>
      <c r="D13" s="129">
        <v>81925</v>
      </c>
      <c r="E13" s="133">
        <v>78.40238102073823</v>
      </c>
      <c r="F13" s="129">
        <v>18928</v>
      </c>
      <c r="G13" s="133">
        <v>79.36268343815513</v>
      </c>
      <c r="H13" s="129">
        <v>542</v>
      </c>
      <c r="I13" s="133">
        <v>77.87356321839081</v>
      </c>
      <c r="J13" s="129">
        <v>2775</v>
      </c>
      <c r="K13" s="133">
        <v>80.10969976905312</v>
      </c>
      <c r="L13" s="129">
        <v>2669</v>
      </c>
      <c r="M13" s="133">
        <v>83.27613104524181</v>
      </c>
      <c r="N13" s="129">
        <v>5059</v>
      </c>
      <c r="O13" s="133">
        <v>81.30826100932175</v>
      </c>
    </row>
    <row r="14" spans="1:15" s="62" customFormat="1" ht="25.5" customHeight="1">
      <c r="A14" s="199" t="s">
        <v>288</v>
      </c>
      <c r="B14" s="129">
        <v>2977</v>
      </c>
      <c r="C14" s="133">
        <v>2.2311491504845273</v>
      </c>
      <c r="D14" s="129">
        <v>2325</v>
      </c>
      <c r="E14" s="133">
        <v>2.225029427808561</v>
      </c>
      <c r="F14" s="129">
        <v>569</v>
      </c>
      <c r="G14" s="133">
        <v>2.3857442348008386</v>
      </c>
      <c r="H14" s="129">
        <v>18</v>
      </c>
      <c r="I14" s="133">
        <v>2.586206896551724</v>
      </c>
      <c r="J14" s="129">
        <v>54</v>
      </c>
      <c r="K14" s="133">
        <v>1.558891454965358</v>
      </c>
      <c r="L14" s="129">
        <v>36</v>
      </c>
      <c r="M14" s="133">
        <v>1.1232449297971918</v>
      </c>
      <c r="N14" s="129">
        <v>166</v>
      </c>
      <c r="O14" s="133">
        <v>2.667952426872388</v>
      </c>
    </row>
    <row r="15" spans="1:15" s="62" customFormat="1" ht="19.5" customHeight="1">
      <c r="A15" s="213" t="s">
        <v>289</v>
      </c>
      <c r="B15" s="129">
        <v>17762</v>
      </c>
      <c r="C15" s="133">
        <v>13.311948676824379</v>
      </c>
      <c r="D15" s="129">
        <v>13845</v>
      </c>
      <c r="E15" s="133">
        <v>13.249691366885822</v>
      </c>
      <c r="F15" s="129">
        <v>3207</v>
      </c>
      <c r="G15" s="133">
        <v>13.446540880503143</v>
      </c>
      <c r="H15" s="129">
        <v>98</v>
      </c>
      <c r="I15" s="133">
        <v>14.080459770114942</v>
      </c>
      <c r="J15" s="129">
        <v>473</v>
      </c>
      <c r="K15" s="133">
        <v>13.654734411085451</v>
      </c>
      <c r="L15" s="129">
        <v>351</v>
      </c>
      <c r="M15" s="133">
        <v>10.951638065522621</v>
      </c>
      <c r="N15" s="129">
        <v>681</v>
      </c>
      <c r="O15" s="133">
        <v>10.9450337512054</v>
      </c>
    </row>
    <row r="16" spans="1:15" s="62" customFormat="1" ht="19.5" customHeight="1">
      <c r="A16" s="213" t="s">
        <v>290</v>
      </c>
      <c r="B16" s="129">
        <v>10036</v>
      </c>
      <c r="C16" s="133">
        <v>7.521603249668363</v>
      </c>
      <c r="D16" s="129">
        <v>8098</v>
      </c>
      <c r="E16" s="133">
        <v>7.749801422104829</v>
      </c>
      <c r="F16" s="129">
        <v>1655</v>
      </c>
      <c r="G16" s="133">
        <v>6.939203354297693</v>
      </c>
      <c r="H16" s="129">
        <v>55</v>
      </c>
      <c r="I16" s="133">
        <v>7.902298850574713</v>
      </c>
      <c r="J16" s="129">
        <v>184</v>
      </c>
      <c r="K16" s="133">
        <v>5.311778290993072</v>
      </c>
      <c r="L16" s="129">
        <v>153</v>
      </c>
      <c r="M16" s="133">
        <v>4.773790951638065</v>
      </c>
      <c r="N16" s="129">
        <v>464</v>
      </c>
      <c r="O16" s="133">
        <v>7.457409193185471</v>
      </c>
    </row>
    <row r="17" spans="1:15" s="62" customFormat="1" ht="19.5" customHeight="1">
      <c r="A17" s="213" t="s">
        <v>291</v>
      </c>
      <c r="B17" s="129">
        <v>727</v>
      </c>
      <c r="C17" s="133">
        <v>0.5448590636218513</v>
      </c>
      <c r="D17" s="129">
        <v>625</v>
      </c>
      <c r="E17" s="133">
        <v>0.5981261902711186</v>
      </c>
      <c r="F17" s="129">
        <v>60</v>
      </c>
      <c r="G17" s="133">
        <v>0.25157232704402516</v>
      </c>
      <c r="H17" s="129">
        <v>1</v>
      </c>
      <c r="I17" s="135" t="s">
        <v>298</v>
      </c>
      <c r="J17" s="129">
        <v>32</v>
      </c>
      <c r="K17" s="133">
        <v>0.9237875288683602</v>
      </c>
      <c r="L17" s="132">
        <v>32</v>
      </c>
      <c r="M17" s="133">
        <v>0.9984399375975039</v>
      </c>
      <c r="N17" s="132">
        <v>18</v>
      </c>
      <c r="O17" s="133">
        <v>0.28929604628736744</v>
      </c>
    </row>
    <row r="18" spans="1:15" s="62" customFormat="1" ht="19.5" customHeight="1">
      <c r="A18" s="61" t="s">
        <v>174</v>
      </c>
      <c r="B18" s="130">
        <v>133429</v>
      </c>
      <c r="C18" s="151">
        <v>100</v>
      </c>
      <c r="D18" s="130">
        <v>104493</v>
      </c>
      <c r="E18" s="151">
        <v>100</v>
      </c>
      <c r="F18" s="130">
        <v>23850</v>
      </c>
      <c r="G18" s="151">
        <v>100</v>
      </c>
      <c r="H18" s="130">
        <v>696</v>
      </c>
      <c r="I18" s="151">
        <v>100</v>
      </c>
      <c r="J18" s="130">
        <v>3464</v>
      </c>
      <c r="K18" s="151">
        <v>100</v>
      </c>
      <c r="L18" s="130">
        <v>3205</v>
      </c>
      <c r="M18" s="151">
        <v>100</v>
      </c>
      <c r="N18" s="130">
        <v>6222</v>
      </c>
      <c r="O18" s="151">
        <v>100</v>
      </c>
    </row>
    <row r="19" spans="1:15" s="62" customFormat="1" ht="12.75" customHeight="1">
      <c r="A19" s="173"/>
      <c r="B19" s="174"/>
      <c r="C19" s="175"/>
      <c r="D19" s="174"/>
      <c r="E19" s="175"/>
      <c r="F19" s="174"/>
      <c r="G19" s="175"/>
      <c r="H19" s="174"/>
      <c r="I19" s="175"/>
      <c r="J19" s="174"/>
      <c r="K19" s="175"/>
      <c r="L19" s="174"/>
      <c r="M19" s="175"/>
      <c r="N19" s="174"/>
      <c r="O19" s="175"/>
    </row>
    <row r="20" spans="1:15" ht="24.75" customHeight="1">
      <c r="A20" s="229" t="s">
        <v>263</v>
      </c>
      <c r="B20" s="230"/>
      <c r="C20" s="230"/>
      <c r="D20" s="230"/>
      <c r="E20" s="230"/>
      <c r="F20" s="230"/>
      <c r="G20" s="230"/>
      <c r="H20" s="230"/>
      <c r="I20" s="230"/>
      <c r="J20" s="230"/>
      <c r="K20" s="230"/>
      <c r="L20" s="230"/>
      <c r="M20" s="230"/>
      <c r="N20" s="230"/>
      <c r="O20" s="230"/>
    </row>
    <row r="21" spans="1:15" ht="12.75" customHeight="1">
      <c r="A21" s="115"/>
      <c r="B21" s="116"/>
      <c r="C21" s="116"/>
      <c r="D21" s="116"/>
      <c r="E21" s="116"/>
      <c r="F21" s="116"/>
      <c r="G21" s="116"/>
      <c r="H21" s="116"/>
      <c r="I21" s="116"/>
      <c r="J21" s="116"/>
      <c r="K21" s="116"/>
      <c r="L21" s="116"/>
      <c r="M21" s="116"/>
      <c r="N21" s="116"/>
      <c r="O21" s="116"/>
    </row>
    <row r="22" spans="1:15" ht="24.75" customHeight="1">
      <c r="A22" s="229" t="s">
        <v>264</v>
      </c>
      <c r="B22" s="230"/>
      <c r="C22" s="230"/>
      <c r="D22" s="230"/>
      <c r="E22" s="230"/>
      <c r="F22" s="230"/>
      <c r="G22" s="230"/>
      <c r="H22" s="230"/>
      <c r="I22" s="230"/>
      <c r="J22" s="230"/>
      <c r="K22" s="230"/>
      <c r="L22" s="230"/>
      <c r="M22" s="230"/>
      <c r="N22" s="230"/>
      <c r="O22" s="230"/>
    </row>
    <row r="23" spans="1:15" ht="12.75" customHeight="1">
      <c r="A23" s="115"/>
      <c r="B23" s="116"/>
      <c r="C23" s="116"/>
      <c r="D23" s="116"/>
      <c r="E23" s="116"/>
      <c r="F23" s="116"/>
      <c r="G23" s="116"/>
      <c r="H23" s="116"/>
      <c r="I23" s="116"/>
      <c r="J23" s="116"/>
      <c r="K23" s="116"/>
      <c r="L23" s="116"/>
      <c r="M23" s="116"/>
      <c r="N23" s="116"/>
      <c r="O23" s="116"/>
    </row>
    <row r="24" spans="1:15" ht="19.5" customHeight="1">
      <c r="A24" s="257" t="s">
        <v>242</v>
      </c>
      <c r="B24" s="237"/>
      <c r="C24" s="237"/>
      <c r="D24" s="237"/>
      <c r="E24" s="237"/>
      <c r="F24" s="237"/>
      <c r="G24" s="237"/>
      <c r="H24" s="237"/>
      <c r="I24" s="237"/>
      <c r="J24" s="237"/>
      <c r="K24" s="237"/>
      <c r="L24" s="237"/>
      <c r="M24" s="237"/>
      <c r="N24" s="237"/>
      <c r="O24" s="237"/>
    </row>
  </sheetData>
  <mergeCells count="4">
    <mergeCell ref="A20:O20"/>
    <mergeCell ref="A22:O22"/>
    <mergeCell ref="A6:A8"/>
    <mergeCell ref="A24:O24"/>
  </mergeCells>
  <printOptions horizontalCentered="1"/>
  <pageMargins left="0.5" right="0.5" top="1" bottom="1" header="0" footer="0"/>
  <pageSetup fitToHeight="1" fitToWidth="1" horizontalDpi="300" verticalDpi="300" orientation="landscape" scale="81" r:id="rId1"/>
</worksheet>
</file>

<file path=xl/worksheets/sheet18.xml><?xml version="1.0" encoding="utf-8"?>
<worksheet xmlns="http://schemas.openxmlformats.org/spreadsheetml/2006/main" xmlns:r="http://schemas.openxmlformats.org/officeDocument/2006/relationships">
  <sheetPr>
    <pageSetUpPr fitToPage="1"/>
  </sheetPr>
  <dimension ref="A1:O23"/>
  <sheetViews>
    <sheetView workbookViewId="0" topLeftCell="A1">
      <selection activeCell="A1" sqref="A1"/>
    </sheetView>
  </sheetViews>
  <sheetFormatPr defaultColWidth="9.33203125" defaultRowHeight="12.75"/>
  <cols>
    <col min="1" max="1" width="26.83203125" style="3" customWidth="1"/>
    <col min="2" max="15" width="8.83203125" style="3" customWidth="1"/>
    <col min="16" max="16384" width="9.33203125" style="3" customWidth="1"/>
  </cols>
  <sheetData>
    <row r="1" ht="12.75">
      <c r="A1" s="42"/>
    </row>
    <row r="2" spans="1:15" ht="12.75">
      <c r="A2" s="1" t="s">
        <v>197</v>
      </c>
      <c r="B2" s="2"/>
      <c r="C2" s="2"/>
      <c r="D2" s="2"/>
      <c r="E2" s="2"/>
      <c r="F2" s="2"/>
      <c r="G2" s="2"/>
      <c r="H2" s="2"/>
      <c r="I2" s="2"/>
      <c r="J2" s="2"/>
      <c r="K2" s="2"/>
      <c r="L2" s="2"/>
      <c r="M2" s="2"/>
      <c r="N2" s="2"/>
      <c r="O2" s="2"/>
    </row>
    <row r="3" spans="1:15" ht="12.75">
      <c r="A3" s="4" t="s">
        <v>305</v>
      </c>
      <c r="B3" s="2"/>
      <c r="C3" s="2"/>
      <c r="D3" s="2"/>
      <c r="E3" s="2"/>
      <c r="F3" s="2"/>
      <c r="G3" s="2"/>
      <c r="H3" s="2"/>
      <c r="I3" s="2"/>
      <c r="J3" s="2"/>
      <c r="K3" s="2"/>
      <c r="L3" s="2"/>
      <c r="M3" s="2"/>
      <c r="N3" s="2"/>
      <c r="O3" s="2"/>
    </row>
    <row r="4" spans="1:15" ht="12.75">
      <c r="A4" s="4" t="s">
        <v>2</v>
      </c>
      <c r="B4" s="2"/>
      <c r="C4" s="2"/>
      <c r="D4" s="2"/>
      <c r="E4" s="2"/>
      <c r="F4" s="2"/>
      <c r="G4" s="2"/>
      <c r="H4" s="2"/>
      <c r="I4" s="2"/>
      <c r="J4" s="2"/>
      <c r="K4" s="2"/>
      <c r="L4" s="2"/>
      <c r="M4" s="2"/>
      <c r="N4" s="2"/>
      <c r="O4" s="2"/>
    </row>
    <row r="5" spans="1:15" ht="12.75">
      <c r="A5" s="1" t="s">
        <v>239</v>
      </c>
      <c r="B5" s="2"/>
      <c r="C5" s="2"/>
      <c r="D5" s="2"/>
      <c r="E5" s="2"/>
      <c r="F5" s="2"/>
      <c r="G5" s="2"/>
      <c r="H5" s="2"/>
      <c r="I5" s="2"/>
      <c r="J5" s="2"/>
      <c r="K5" s="2"/>
      <c r="L5" s="2"/>
      <c r="M5" s="2"/>
      <c r="N5" s="2"/>
      <c r="O5" s="2"/>
    </row>
    <row r="6" spans="1:15" ht="12.75">
      <c r="A6" s="1"/>
      <c r="B6" s="2"/>
      <c r="C6" s="2"/>
      <c r="D6" s="2"/>
      <c r="E6" s="2"/>
      <c r="F6" s="2"/>
      <c r="G6" s="2"/>
      <c r="H6" s="2"/>
      <c r="I6" s="2"/>
      <c r="J6" s="2"/>
      <c r="K6" s="2"/>
      <c r="L6" s="2"/>
      <c r="M6" s="2"/>
      <c r="N6" s="2"/>
      <c r="O6" s="2"/>
    </row>
    <row r="7" spans="1:15" ht="12.75">
      <c r="A7" s="231" t="s">
        <v>198</v>
      </c>
      <c r="B7" s="46" t="s">
        <v>54</v>
      </c>
      <c r="C7" s="47"/>
      <c r="D7" s="47"/>
      <c r="E7" s="47"/>
      <c r="F7" s="47"/>
      <c r="G7" s="47"/>
      <c r="H7" s="47"/>
      <c r="I7" s="47"/>
      <c r="J7" s="47"/>
      <c r="K7" s="45"/>
      <c r="L7" s="46" t="s">
        <v>55</v>
      </c>
      <c r="M7" s="47"/>
      <c r="N7" s="47"/>
      <c r="O7" s="45"/>
    </row>
    <row r="8" spans="1:15" ht="12.75">
      <c r="A8" s="262"/>
      <c r="B8" s="38" t="s">
        <v>57</v>
      </c>
      <c r="C8" s="35"/>
      <c r="D8" s="39" t="s">
        <v>58</v>
      </c>
      <c r="E8" s="35"/>
      <c r="F8" s="39" t="s">
        <v>59</v>
      </c>
      <c r="G8" s="35"/>
      <c r="H8" s="39" t="s">
        <v>60</v>
      </c>
      <c r="I8" s="35"/>
      <c r="J8" s="39" t="s">
        <v>61</v>
      </c>
      <c r="K8" s="35"/>
      <c r="L8" s="39" t="s">
        <v>63</v>
      </c>
      <c r="M8" s="35"/>
      <c r="N8" s="39" t="s">
        <v>64</v>
      </c>
      <c r="O8" s="35"/>
    </row>
    <row r="9" spans="1:15" ht="12.75">
      <c r="A9" s="263"/>
      <c r="B9" s="37" t="s">
        <v>32</v>
      </c>
      <c r="C9" s="37" t="s">
        <v>65</v>
      </c>
      <c r="D9" s="37" t="s">
        <v>32</v>
      </c>
      <c r="E9" s="37" t="s">
        <v>65</v>
      </c>
      <c r="F9" s="37" t="s">
        <v>32</v>
      </c>
      <c r="G9" s="37" t="s">
        <v>65</v>
      </c>
      <c r="H9" s="37" t="s">
        <v>32</v>
      </c>
      <c r="I9" s="37" t="s">
        <v>65</v>
      </c>
      <c r="J9" s="37" t="s">
        <v>32</v>
      </c>
      <c r="K9" s="37" t="s">
        <v>65</v>
      </c>
      <c r="L9" s="37" t="s">
        <v>32</v>
      </c>
      <c r="M9" s="37" t="s">
        <v>65</v>
      </c>
      <c r="N9" s="37" t="s">
        <v>32</v>
      </c>
      <c r="O9" s="37" t="s">
        <v>65</v>
      </c>
    </row>
    <row r="10" spans="1:15" ht="26.25" customHeight="1">
      <c r="A10" s="199" t="s">
        <v>199</v>
      </c>
      <c r="B10" s="129">
        <v>2051</v>
      </c>
      <c r="C10" s="133">
        <v>1.5371470969579326</v>
      </c>
      <c r="D10" s="129">
        <v>1601</v>
      </c>
      <c r="E10" s="133">
        <v>1.5321600489984977</v>
      </c>
      <c r="F10" s="129">
        <v>399</v>
      </c>
      <c r="G10" s="133">
        <v>1.6729559748427671</v>
      </c>
      <c r="H10" s="129">
        <v>12</v>
      </c>
      <c r="I10" s="133">
        <v>1.7241379310344827</v>
      </c>
      <c r="J10" s="129">
        <v>33</v>
      </c>
      <c r="K10" s="133">
        <v>0.9526558891454965</v>
      </c>
      <c r="L10" s="129">
        <v>22</v>
      </c>
      <c r="M10" s="133">
        <v>0.6864274570982839</v>
      </c>
      <c r="N10" s="129">
        <v>61</v>
      </c>
      <c r="O10" s="133">
        <v>0.9803921568627451</v>
      </c>
    </row>
    <row r="11" spans="1:15" ht="26.25" customHeight="1">
      <c r="A11" s="199" t="s">
        <v>294</v>
      </c>
      <c r="B11" s="129">
        <v>1589</v>
      </c>
      <c r="C11" s="133">
        <v>1.190895532455463</v>
      </c>
      <c r="D11" s="129">
        <v>1047</v>
      </c>
      <c r="E11" s="133">
        <v>1.001980993942178</v>
      </c>
      <c r="F11" s="129">
        <v>488</v>
      </c>
      <c r="G11" s="133">
        <v>2.0461215932914047</v>
      </c>
      <c r="H11" s="129">
        <v>6</v>
      </c>
      <c r="I11" s="133">
        <v>0.8620689655172413</v>
      </c>
      <c r="J11" s="129">
        <v>23</v>
      </c>
      <c r="K11" s="133">
        <v>0.663972286374134</v>
      </c>
      <c r="L11" s="129">
        <v>25</v>
      </c>
      <c r="M11" s="133">
        <v>0.7800312012480499</v>
      </c>
      <c r="N11" s="129">
        <v>57</v>
      </c>
      <c r="O11" s="133">
        <v>0.9161041465766635</v>
      </c>
    </row>
    <row r="12" spans="1:15" ht="30" customHeight="1">
      <c r="A12" s="199" t="s">
        <v>200</v>
      </c>
      <c r="B12" s="129">
        <v>1336</v>
      </c>
      <c r="C12" s="133">
        <v>1.0012815804660156</v>
      </c>
      <c r="D12" s="129">
        <v>957</v>
      </c>
      <c r="E12" s="133">
        <v>0.9158508225431369</v>
      </c>
      <c r="F12" s="129">
        <v>333</v>
      </c>
      <c r="G12" s="133">
        <v>1.3962264150943398</v>
      </c>
      <c r="H12" s="129">
        <v>11</v>
      </c>
      <c r="I12" s="133">
        <v>1.5804597701149428</v>
      </c>
      <c r="J12" s="129">
        <v>30</v>
      </c>
      <c r="K12" s="133">
        <v>0.8660508083140877</v>
      </c>
      <c r="L12" s="129">
        <v>27</v>
      </c>
      <c r="M12" s="133">
        <v>0.8424336973478939</v>
      </c>
      <c r="N12" s="129">
        <v>56</v>
      </c>
      <c r="O12" s="133">
        <v>0.900032144005143</v>
      </c>
    </row>
    <row r="13" spans="1:15" ht="27.75" customHeight="1">
      <c r="A13" s="199" t="s">
        <v>201</v>
      </c>
      <c r="B13" s="129">
        <v>1055</v>
      </c>
      <c r="C13" s="133">
        <v>0.790682685173388</v>
      </c>
      <c r="D13" s="129">
        <v>795</v>
      </c>
      <c r="E13" s="133">
        <v>0.7608165140248628</v>
      </c>
      <c r="F13" s="129">
        <v>226</v>
      </c>
      <c r="G13" s="133">
        <v>0.9475890985324947</v>
      </c>
      <c r="H13" s="129">
        <v>6</v>
      </c>
      <c r="I13" s="133">
        <v>0.8620689655172413</v>
      </c>
      <c r="J13" s="129">
        <v>22</v>
      </c>
      <c r="K13" s="133">
        <v>0.6351039260969976</v>
      </c>
      <c r="L13" s="129">
        <v>19</v>
      </c>
      <c r="M13" s="133">
        <v>0.592823712948518</v>
      </c>
      <c r="N13" s="129">
        <v>38</v>
      </c>
      <c r="O13" s="133">
        <v>0.6107360977177756</v>
      </c>
    </row>
    <row r="14" spans="1:15" ht="19.5" customHeight="1">
      <c r="A14" s="50" t="s">
        <v>202</v>
      </c>
      <c r="B14" s="129">
        <v>527</v>
      </c>
      <c r="C14" s="133">
        <v>0.3949666114562801</v>
      </c>
      <c r="D14" s="129">
        <v>445</v>
      </c>
      <c r="E14" s="133">
        <v>0.42586584747303646</v>
      </c>
      <c r="F14" s="129">
        <v>62</v>
      </c>
      <c r="G14" s="133">
        <v>0.25995807127882603</v>
      </c>
      <c r="H14" s="131">
        <v>2</v>
      </c>
      <c r="I14" s="135" t="s">
        <v>298</v>
      </c>
      <c r="J14" s="129">
        <v>16</v>
      </c>
      <c r="K14" s="133">
        <v>0.4618937644341801</v>
      </c>
      <c r="L14" s="129">
        <v>13</v>
      </c>
      <c r="M14" s="133">
        <v>0.40561622464898595</v>
      </c>
      <c r="N14" s="129">
        <v>18</v>
      </c>
      <c r="O14" s="133">
        <v>0.28929604628736744</v>
      </c>
    </row>
    <row r="15" spans="1:15" ht="19.5" customHeight="1">
      <c r="A15" s="50" t="s">
        <v>293</v>
      </c>
      <c r="B15" s="129">
        <v>342</v>
      </c>
      <c r="C15" s="133">
        <v>0.25631609320312676</v>
      </c>
      <c r="D15" s="129">
        <v>250</v>
      </c>
      <c r="E15" s="133">
        <v>0.23925047610844746</v>
      </c>
      <c r="F15" s="129">
        <v>78</v>
      </c>
      <c r="G15" s="133">
        <v>0.3270440251572327</v>
      </c>
      <c r="H15" s="129">
        <v>5</v>
      </c>
      <c r="I15" s="135" t="s">
        <v>298</v>
      </c>
      <c r="J15" s="129">
        <v>8</v>
      </c>
      <c r="K15" s="133">
        <v>0.23094688221709006</v>
      </c>
      <c r="L15" s="129">
        <v>13</v>
      </c>
      <c r="M15" s="133">
        <v>0.40561622464898595</v>
      </c>
      <c r="N15" s="129">
        <v>18</v>
      </c>
      <c r="O15" s="133">
        <v>0.28929604628736744</v>
      </c>
    </row>
    <row r="16" spans="1:15" ht="19.5" customHeight="1">
      <c r="A16" s="50" t="s">
        <v>203</v>
      </c>
      <c r="B16" s="129">
        <v>7625</v>
      </c>
      <c r="C16" s="133">
        <v>5.714649738812402</v>
      </c>
      <c r="D16" s="129">
        <v>5721</v>
      </c>
      <c r="E16" s="133">
        <v>5.475007895265711</v>
      </c>
      <c r="F16" s="129">
        <v>1673</v>
      </c>
      <c r="G16" s="133">
        <v>7.014675052410901</v>
      </c>
      <c r="H16" s="129">
        <v>42</v>
      </c>
      <c r="I16" s="133">
        <v>6.0344827586206895</v>
      </c>
      <c r="J16" s="129">
        <v>154</v>
      </c>
      <c r="K16" s="133">
        <v>4.445727482678984</v>
      </c>
      <c r="L16" s="129">
        <v>143</v>
      </c>
      <c r="M16" s="133">
        <v>4.461778471138846</v>
      </c>
      <c r="N16" s="129">
        <v>359</v>
      </c>
      <c r="O16" s="133">
        <v>5.769848923175828</v>
      </c>
    </row>
    <row r="17" spans="1:15" ht="19.5" customHeight="1">
      <c r="A17" s="61" t="s">
        <v>174</v>
      </c>
      <c r="B17" s="266">
        <v>133429</v>
      </c>
      <c r="C17" s="267"/>
      <c r="D17" s="266">
        <v>104493</v>
      </c>
      <c r="E17" s="267"/>
      <c r="F17" s="266">
        <v>23850</v>
      </c>
      <c r="G17" s="267"/>
      <c r="H17" s="266">
        <v>696</v>
      </c>
      <c r="I17" s="267"/>
      <c r="J17" s="266">
        <v>3464</v>
      </c>
      <c r="K17" s="267"/>
      <c r="L17" s="266">
        <v>3205</v>
      </c>
      <c r="M17" s="267"/>
      <c r="N17" s="266">
        <v>6222</v>
      </c>
      <c r="O17" s="267"/>
    </row>
    <row r="18" spans="1:15" ht="12.75" customHeight="1">
      <c r="A18" s="206"/>
      <c r="B18" s="101"/>
      <c r="C18" s="214"/>
      <c r="D18" s="101"/>
      <c r="E18" s="214"/>
      <c r="F18" s="101"/>
      <c r="G18" s="214"/>
      <c r="H18" s="101"/>
      <c r="I18" s="214"/>
      <c r="J18" s="101"/>
      <c r="K18" s="214"/>
      <c r="L18" s="101"/>
      <c r="M18" s="214"/>
      <c r="N18" s="101"/>
      <c r="O18" s="214"/>
    </row>
    <row r="19" spans="1:15" s="62" customFormat="1" ht="24" customHeight="1">
      <c r="A19" s="261" t="s">
        <v>1</v>
      </c>
      <c r="B19" s="268"/>
      <c r="C19" s="268"/>
      <c r="D19" s="268"/>
      <c r="E19" s="268"/>
      <c r="F19" s="268"/>
      <c r="G19" s="268"/>
      <c r="H19" s="268"/>
      <c r="I19" s="268"/>
      <c r="J19" s="268"/>
      <c r="K19" s="268"/>
      <c r="L19" s="268"/>
      <c r="M19" s="268"/>
      <c r="N19" s="268"/>
      <c r="O19" s="268"/>
    </row>
    <row r="20" spans="1:15" s="62" customFormat="1" ht="12.75" customHeight="1">
      <c r="A20" s="119"/>
      <c r="B20" s="215"/>
      <c r="C20" s="215"/>
      <c r="D20" s="215"/>
      <c r="E20" s="215"/>
      <c r="F20" s="215"/>
      <c r="G20" s="215"/>
      <c r="H20" s="215"/>
      <c r="I20" s="215"/>
      <c r="J20" s="215"/>
      <c r="K20" s="215"/>
      <c r="L20" s="215"/>
      <c r="M20" s="215"/>
      <c r="N20" s="215"/>
      <c r="O20" s="215"/>
    </row>
    <row r="21" spans="1:15" ht="24" customHeight="1">
      <c r="A21" s="229" t="s">
        <v>254</v>
      </c>
      <c r="B21" s="230"/>
      <c r="C21" s="230"/>
      <c r="D21" s="230"/>
      <c r="E21" s="230"/>
      <c r="F21" s="230"/>
      <c r="G21" s="230"/>
      <c r="H21" s="230"/>
      <c r="I21" s="230"/>
      <c r="J21" s="230"/>
      <c r="K21" s="230"/>
      <c r="L21" s="230"/>
      <c r="M21" s="230"/>
      <c r="N21" s="230"/>
      <c r="O21" s="230"/>
    </row>
    <row r="22" spans="1:15" ht="12.75" customHeight="1">
      <c r="A22" s="115"/>
      <c r="B22" s="116"/>
      <c r="C22" s="116"/>
      <c r="D22" s="116"/>
      <c r="E22" s="116"/>
      <c r="F22" s="116"/>
      <c r="G22" s="116"/>
      <c r="H22" s="116"/>
      <c r="I22" s="116"/>
      <c r="J22" s="116"/>
      <c r="K22" s="116"/>
      <c r="L22" s="116"/>
      <c r="M22" s="116"/>
      <c r="N22" s="116"/>
      <c r="O22" s="116"/>
    </row>
    <row r="23" spans="1:15" s="62" customFormat="1" ht="19.5" customHeight="1">
      <c r="A23" s="257" t="s">
        <v>242</v>
      </c>
      <c r="B23" s="258"/>
      <c r="C23" s="258"/>
      <c r="D23" s="258"/>
      <c r="E23" s="258"/>
      <c r="F23" s="258"/>
      <c r="G23" s="258"/>
      <c r="H23" s="258"/>
      <c r="I23" s="258"/>
      <c r="J23" s="258"/>
      <c r="K23" s="258"/>
      <c r="L23" s="258"/>
      <c r="M23" s="258"/>
      <c r="N23" s="258"/>
      <c r="O23" s="258"/>
    </row>
  </sheetData>
  <mergeCells count="11">
    <mergeCell ref="A23:O23"/>
    <mergeCell ref="A21:O21"/>
    <mergeCell ref="A7:A9"/>
    <mergeCell ref="F17:G17"/>
    <mergeCell ref="D17:E17"/>
    <mergeCell ref="B17:C17"/>
    <mergeCell ref="A19:O19"/>
    <mergeCell ref="N17:O17"/>
    <mergeCell ref="L17:M17"/>
    <mergeCell ref="J17:K17"/>
    <mergeCell ref="H17:I17"/>
  </mergeCells>
  <printOptions horizontalCentered="1"/>
  <pageMargins left="0.5" right="0.5" top="1" bottom="1" header="0" footer="0"/>
  <pageSetup fitToHeight="1" fitToWidth="1" horizontalDpi="300" verticalDpi="300" orientation="landscape" scale="71" r:id="rId1"/>
</worksheet>
</file>

<file path=xl/worksheets/sheet19.xml><?xml version="1.0" encoding="utf-8"?>
<worksheet xmlns="http://schemas.openxmlformats.org/spreadsheetml/2006/main" xmlns:r="http://schemas.openxmlformats.org/officeDocument/2006/relationships">
  <dimension ref="A2:E368"/>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2" spans="1:5" ht="12.75">
      <c r="A2" s="2" t="s">
        <v>204</v>
      </c>
      <c r="B2" s="2"/>
      <c r="C2" s="2"/>
      <c r="D2" s="2"/>
      <c r="E2" s="2"/>
    </row>
    <row r="3" spans="1:5" ht="12.75">
      <c r="A3" s="18" t="s">
        <v>205</v>
      </c>
      <c r="B3" s="2"/>
      <c r="C3" s="2"/>
      <c r="D3" s="2"/>
      <c r="E3" s="2"/>
    </row>
    <row r="4" spans="1:5" ht="12.75">
      <c r="A4" s="2" t="s">
        <v>3</v>
      </c>
      <c r="B4" s="2"/>
      <c r="C4" s="2"/>
      <c r="D4" s="2"/>
      <c r="E4" s="2"/>
    </row>
    <row r="5" spans="1:5" ht="12.75">
      <c r="A5" s="2"/>
      <c r="B5" s="2"/>
      <c r="C5" s="2"/>
      <c r="D5" s="2"/>
      <c r="E5" s="2"/>
    </row>
    <row r="6" spans="1:5" ht="25.5">
      <c r="A6" s="51" t="s">
        <v>34</v>
      </c>
      <c r="B6" s="52" t="s">
        <v>4</v>
      </c>
      <c r="C6" s="52" t="s">
        <v>5</v>
      </c>
      <c r="D6" s="53" t="s">
        <v>6</v>
      </c>
      <c r="E6" s="53" t="s">
        <v>7</v>
      </c>
    </row>
    <row r="7" spans="1:5" s="27" customFormat="1" ht="19.5" customHeight="1">
      <c r="A7" s="54">
        <v>1980</v>
      </c>
      <c r="B7" s="28">
        <v>145162</v>
      </c>
      <c r="C7" s="29">
        <v>1495</v>
      </c>
      <c r="D7" s="29">
        <v>23</v>
      </c>
      <c r="E7" s="55">
        <v>1</v>
      </c>
    </row>
    <row r="8" spans="1:5" s="27" customFormat="1" ht="19.5" customHeight="1">
      <c r="A8" s="54">
        <v>1981</v>
      </c>
      <c r="B8" s="28">
        <v>140579</v>
      </c>
      <c r="C8" s="29">
        <v>1426</v>
      </c>
      <c r="D8" s="29">
        <v>25</v>
      </c>
      <c r="E8" s="55">
        <v>1</v>
      </c>
    </row>
    <row r="9" spans="1:5" s="27" customFormat="1" ht="19.5" customHeight="1">
      <c r="A9" s="54">
        <v>1982</v>
      </c>
      <c r="B9" s="28">
        <v>137950</v>
      </c>
      <c r="C9" s="29">
        <v>1377</v>
      </c>
      <c r="D9" s="29">
        <v>16</v>
      </c>
      <c r="E9" s="56" t="s">
        <v>35</v>
      </c>
    </row>
    <row r="10" spans="1:5" s="27" customFormat="1" ht="19.5" customHeight="1">
      <c r="A10" s="54">
        <v>1983</v>
      </c>
      <c r="B10" s="28">
        <v>133026</v>
      </c>
      <c r="C10" s="29">
        <v>1415</v>
      </c>
      <c r="D10" s="29">
        <v>14</v>
      </c>
      <c r="E10" s="56" t="s">
        <v>35</v>
      </c>
    </row>
    <row r="11" spans="1:5" s="27" customFormat="1" ht="19.5" customHeight="1">
      <c r="A11" s="54">
        <v>1984</v>
      </c>
      <c r="B11" s="28">
        <v>135782</v>
      </c>
      <c r="C11" s="29">
        <v>1413</v>
      </c>
      <c r="D11" s="29">
        <v>19</v>
      </c>
      <c r="E11" s="56" t="s">
        <v>35</v>
      </c>
    </row>
    <row r="12" spans="1:5" s="27" customFormat="1" ht="19.5" customHeight="1">
      <c r="A12" s="54">
        <v>1985</v>
      </c>
      <c r="B12" s="28">
        <v>138052</v>
      </c>
      <c r="C12" s="29">
        <v>1506</v>
      </c>
      <c r="D12" s="29">
        <v>21</v>
      </c>
      <c r="E12" s="55">
        <v>1</v>
      </c>
    </row>
    <row r="13" spans="1:5" s="27" customFormat="1" ht="19.5" customHeight="1">
      <c r="A13" s="54">
        <v>1986</v>
      </c>
      <c r="B13" s="28">
        <v>137626</v>
      </c>
      <c r="C13" s="29">
        <v>1555</v>
      </c>
      <c r="D13" s="29">
        <v>27</v>
      </c>
      <c r="E13" s="55">
        <v>1</v>
      </c>
    </row>
    <row r="14" spans="1:5" s="27" customFormat="1" ht="19.5" customHeight="1">
      <c r="A14" s="54">
        <v>1987</v>
      </c>
      <c r="B14" s="28">
        <v>140466</v>
      </c>
      <c r="C14" s="29">
        <v>1549</v>
      </c>
      <c r="D14" s="29">
        <v>27</v>
      </c>
      <c r="E14" s="55">
        <v>2</v>
      </c>
    </row>
    <row r="15" spans="1:5" s="27" customFormat="1" ht="19.5" customHeight="1">
      <c r="A15" s="54">
        <v>1988</v>
      </c>
      <c r="B15" s="28">
        <v>139635</v>
      </c>
      <c r="C15" s="29">
        <v>1584</v>
      </c>
      <c r="D15" s="29">
        <v>30</v>
      </c>
      <c r="E15" s="55">
        <v>2</v>
      </c>
    </row>
    <row r="16" spans="1:5" s="27" customFormat="1" ht="19.5" customHeight="1">
      <c r="A16" s="54">
        <v>1989</v>
      </c>
      <c r="B16" s="28">
        <v>148164</v>
      </c>
      <c r="C16" s="29">
        <v>1858</v>
      </c>
      <c r="D16" s="29">
        <v>42</v>
      </c>
      <c r="E16" s="55">
        <v>8</v>
      </c>
    </row>
    <row r="17" spans="1:5" s="27" customFormat="1" ht="19.5" customHeight="1">
      <c r="A17" s="54">
        <v>1990</v>
      </c>
      <c r="B17" s="28">
        <v>153080</v>
      </c>
      <c r="C17" s="29">
        <v>1897</v>
      </c>
      <c r="D17" s="29">
        <v>41</v>
      </c>
      <c r="E17" s="55">
        <v>1</v>
      </c>
    </row>
    <row r="18" spans="1:5" s="27" customFormat="1" ht="19.5" customHeight="1">
      <c r="A18" s="54">
        <v>1991</v>
      </c>
      <c r="B18" s="28">
        <v>149478</v>
      </c>
      <c r="C18" s="29">
        <v>1933</v>
      </c>
      <c r="D18" s="29">
        <v>38</v>
      </c>
      <c r="E18" s="55">
        <v>1</v>
      </c>
    </row>
    <row r="19" spans="1:5" s="27" customFormat="1" ht="19.5" customHeight="1">
      <c r="A19" s="54">
        <v>1992</v>
      </c>
      <c r="B19" s="28">
        <v>143827</v>
      </c>
      <c r="C19" s="29">
        <v>1842</v>
      </c>
      <c r="D19" s="29">
        <v>43</v>
      </c>
      <c r="E19" s="55">
        <v>2</v>
      </c>
    </row>
    <row r="20" spans="1:5" s="27" customFormat="1" ht="19.5" customHeight="1">
      <c r="A20" s="54">
        <v>1993</v>
      </c>
      <c r="B20" s="28">
        <v>139560</v>
      </c>
      <c r="C20" s="29">
        <v>1748</v>
      </c>
      <c r="D20" s="29">
        <v>60</v>
      </c>
      <c r="E20" s="55">
        <v>2</v>
      </c>
    </row>
    <row r="21" spans="1:5" s="27" customFormat="1" ht="19.5" customHeight="1">
      <c r="A21" s="54">
        <v>1994</v>
      </c>
      <c r="B21" s="28">
        <v>137844</v>
      </c>
      <c r="C21" s="29">
        <v>1901</v>
      </c>
      <c r="D21" s="29">
        <v>69</v>
      </c>
      <c r="E21" s="55">
        <v>6</v>
      </c>
    </row>
    <row r="22" spans="1:5" s="27" customFormat="1" ht="19.5" customHeight="1">
      <c r="A22" s="54">
        <v>1995</v>
      </c>
      <c r="B22" s="29">
        <v>134169</v>
      </c>
      <c r="C22" s="29">
        <v>1795</v>
      </c>
      <c r="D22" s="29">
        <v>62</v>
      </c>
      <c r="E22" s="55">
        <v>1</v>
      </c>
    </row>
    <row r="23" spans="1:5" s="27" customFormat="1" ht="19.5" customHeight="1">
      <c r="A23" s="54">
        <v>1996</v>
      </c>
      <c r="B23" s="29">
        <v>133231</v>
      </c>
      <c r="C23" s="29">
        <v>1809</v>
      </c>
      <c r="D23" s="29">
        <v>77</v>
      </c>
      <c r="E23" s="55">
        <v>12</v>
      </c>
    </row>
    <row r="24" spans="1:5" s="27" customFormat="1" ht="19.5" customHeight="1">
      <c r="A24" s="54">
        <v>1997</v>
      </c>
      <c r="B24" s="28">
        <v>133549</v>
      </c>
      <c r="C24" s="29">
        <v>1921</v>
      </c>
      <c r="D24" s="29">
        <v>72</v>
      </c>
      <c r="E24" s="55">
        <v>9</v>
      </c>
    </row>
    <row r="25" spans="1:5" s="27" customFormat="1" ht="19.5" customHeight="1">
      <c r="A25" s="54">
        <v>1998</v>
      </c>
      <c r="B25" s="28">
        <v>133649</v>
      </c>
      <c r="C25" s="29">
        <f>3969/2</f>
        <v>1984.5</v>
      </c>
      <c r="D25" s="29">
        <f>262/3</f>
        <v>87.33333333333333</v>
      </c>
      <c r="E25" s="55">
        <f>32/4</f>
        <v>8</v>
      </c>
    </row>
    <row r="26" spans="1:5" s="27" customFormat="1" ht="19.5" customHeight="1">
      <c r="A26" s="57">
        <v>1999</v>
      </c>
      <c r="B26" s="58">
        <v>133429</v>
      </c>
      <c r="C26" s="59">
        <v>2086.5</v>
      </c>
      <c r="D26" s="59">
        <v>101.3</v>
      </c>
      <c r="E26" s="60">
        <v>11.25</v>
      </c>
    </row>
    <row r="27" spans="1:5" s="27" customFormat="1" ht="12.75" customHeight="1">
      <c r="A27" s="216"/>
      <c r="B27" s="217"/>
      <c r="C27" s="218"/>
      <c r="D27" s="218"/>
      <c r="E27" s="218"/>
    </row>
    <row r="28" spans="1:5" s="27" customFormat="1" ht="25.5" customHeight="1">
      <c r="A28" s="229" t="s">
        <v>262</v>
      </c>
      <c r="B28" s="230"/>
      <c r="C28" s="230"/>
      <c r="D28" s="230"/>
      <c r="E28" s="230"/>
    </row>
    <row r="29" spans="1:5" s="27" customFormat="1" ht="12.75">
      <c r="A29" s="43"/>
      <c r="B29" s="3"/>
      <c r="C29" s="3"/>
      <c r="D29" s="3"/>
      <c r="E29" s="3"/>
    </row>
    <row r="30" spans="1:5" s="27" customFormat="1" ht="12.75">
      <c r="A30" s="3"/>
      <c r="B30" s="3"/>
      <c r="C30" s="3"/>
      <c r="D30" s="3"/>
      <c r="E30" s="3"/>
    </row>
    <row r="31" spans="1:5" s="27" customFormat="1" ht="12.75">
      <c r="A31" s="3"/>
      <c r="B31" s="3"/>
      <c r="C31" s="3"/>
      <c r="D31" s="3"/>
      <c r="E31" s="3"/>
    </row>
    <row r="32" spans="1:5" s="27" customFormat="1" ht="12.75">
      <c r="A32" s="3"/>
      <c r="B32" s="3"/>
      <c r="C32" s="3"/>
      <c r="D32" s="3"/>
      <c r="E32" s="3"/>
    </row>
    <row r="33" spans="1:5" s="27" customFormat="1" ht="12.75">
      <c r="A33" s="3"/>
      <c r="B33" s="3"/>
      <c r="C33" s="3"/>
      <c r="D33" s="3"/>
      <c r="E33" s="3"/>
    </row>
    <row r="34" spans="1:5" s="27" customFormat="1" ht="12.75">
      <c r="A34" s="3"/>
      <c r="B34" s="3"/>
      <c r="C34" s="3"/>
      <c r="D34" s="3"/>
      <c r="E34" s="3"/>
    </row>
    <row r="35" spans="1:5" s="27" customFormat="1" ht="12.75">
      <c r="A35" s="3"/>
      <c r="B35" s="3"/>
      <c r="C35" s="3"/>
      <c r="D35" s="3"/>
      <c r="E35" s="3"/>
    </row>
    <row r="36" spans="1:5" s="27" customFormat="1" ht="12.75">
      <c r="A36" s="3"/>
      <c r="B36" s="3"/>
      <c r="C36" s="3"/>
      <c r="D36" s="3"/>
      <c r="E36" s="3"/>
    </row>
    <row r="37" spans="1:5" s="27" customFormat="1" ht="12.75">
      <c r="A37" s="3"/>
      <c r="B37" s="3"/>
      <c r="C37" s="3"/>
      <c r="D37" s="3"/>
      <c r="E37" s="3"/>
    </row>
    <row r="38" spans="1:5" s="27" customFormat="1" ht="12.75">
      <c r="A38" s="3"/>
      <c r="B38" s="3"/>
      <c r="C38" s="3"/>
      <c r="D38" s="3"/>
      <c r="E38" s="3"/>
    </row>
    <row r="39" spans="1:5" s="27" customFormat="1" ht="12.75">
      <c r="A39" s="3"/>
      <c r="B39" s="3"/>
      <c r="C39" s="3"/>
      <c r="D39" s="3"/>
      <c r="E39" s="3"/>
    </row>
    <row r="40" spans="1:5" s="27" customFormat="1" ht="12.75">
      <c r="A40" s="3"/>
      <c r="B40" s="3"/>
      <c r="C40" s="3"/>
      <c r="D40" s="3"/>
      <c r="E40" s="3"/>
    </row>
    <row r="41" spans="1:5" s="27" customFormat="1" ht="12.75">
      <c r="A41" s="3"/>
      <c r="B41" s="3"/>
      <c r="C41" s="3"/>
      <c r="D41" s="3"/>
      <c r="E41" s="3"/>
    </row>
    <row r="42" spans="1:5" s="27" customFormat="1" ht="12.75">
      <c r="A42" s="3"/>
      <c r="B42" s="3"/>
      <c r="C42" s="3"/>
      <c r="D42" s="3"/>
      <c r="E42" s="3"/>
    </row>
    <row r="43" spans="1:5" s="27" customFormat="1" ht="12.75">
      <c r="A43" s="3"/>
      <c r="B43" s="3"/>
      <c r="C43" s="3"/>
      <c r="D43" s="3"/>
      <c r="E43" s="3"/>
    </row>
    <row r="44" spans="1:5" s="27" customFormat="1" ht="12.75">
      <c r="A44" s="3"/>
      <c r="B44" s="3"/>
      <c r="C44" s="3"/>
      <c r="D44" s="3"/>
      <c r="E44" s="3"/>
    </row>
    <row r="45" spans="1:5" s="27" customFormat="1" ht="12.75">
      <c r="A45" s="3"/>
      <c r="B45" s="3"/>
      <c r="C45" s="3"/>
      <c r="D45" s="3"/>
      <c r="E45" s="3"/>
    </row>
    <row r="46" spans="1:5" s="27" customFormat="1" ht="12.75">
      <c r="A46" s="3"/>
      <c r="B46" s="3"/>
      <c r="C46" s="3"/>
      <c r="D46" s="3"/>
      <c r="E46" s="3"/>
    </row>
    <row r="47" spans="1:5" s="27" customFormat="1" ht="12.75">
      <c r="A47" s="3"/>
      <c r="B47" s="3"/>
      <c r="C47" s="3"/>
      <c r="D47" s="3"/>
      <c r="E47" s="3"/>
    </row>
    <row r="48" spans="1:5" s="27" customFormat="1" ht="12.75">
      <c r="A48" s="3"/>
      <c r="B48" s="3"/>
      <c r="C48" s="3"/>
      <c r="D48" s="3"/>
      <c r="E48" s="3"/>
    </row>
    <row r="49" spans="1:5" s="27" customFormat="1" ht="12.75">
      <c r="A49" s="3"/>
      <c r="B49" s="3"/>
      <c r="C49" s="3"/>
      <c r="D49" s="3"/>
      <c r="E49" s="3"/>
    </row>
    <row r="50" spans="1:5" s="27" customFormat="1" ht="12.75">
      <c r="A50" s="3"/>
      <c r="B50" s="3"/>
      <c r="C50" s="3"/>
      <c r="D50" s="3"/>
      <c r="E50" s="3"/>
    </row>
    <row r="51" spans="1:5" s="27" customFormat="1" ht="12.75">
      <c r="A51" s="3"/>
      <c r="B51" s="3"/>
      <c r="C51" s="3"/>
      <c r="D51" s="3"/>
      <c r="E51" s="3"/>
    </row>
    <row r="52" spans="1:5" s="27" customFormat="1" ht="12.75">
      <c r="A52" s="3"/>
      <c r="B52" s="3"/>
      <c r="C52" s="3"/>
      <c r="D52" s="3"/>
      <c r="E52" s="3"/>
    </row>
    <row r="53" spans="1:5" s="27" customFormat="1" ht="12.75">
      <c r="A53" s="3"/>
      <c r="B53" s="3"/>
      <c r="C53" s="3"/>
      <c r="D53" s="3"/>
      <c r="E53" s="3"/>
    </row>
    <row r="54" spans="1:5" s="27" customFormat="1" ht="12.75">
      <c r="A54" s="3"/>
      <c r="B54" s="3"/>
      <c r="C54" s="3"/>
      <c r="D54" s="3"/>
      <c r="E54" s="3"/>
    </row>
    <row r="55" spans="1:5" s="27" customFormat="1" ht="12.75">
      <c r="A55" s="3"/>
      <c r="B55" s="3"/>
      <c r="C55" s="3"/>
      <c r="D55" s="3"/>
      <c r="E55" s="3"/>
    </row>
    <row r="56" spans="1:5" s="27" customFormat="1" ht="12.75">
      <c r="A56" s="3"/>
      <c r="B56" s="3"/>
      <c r="C56" s="3"/>
      <c r="D56" s="3"/>
      <c r="E56" s="3"/>
    </row>
    <row r="57" spans="1:5" s="27" customFormat="1" ht="12.75">
      <c r="A57" s="3"/>
      <c r="B57" s="3"/>
      <c r="C57" s="3"/>
      <c r="D57" s="3"/>
      <c r="E57" s="3"/>
    </row>
    <row r="58" spans="1:5" s="27" customFormat="1" ht="12.75">
      <c r="A58" s="3"/>
      <c r="B58" s="3"/>
      <c r="C58" s="3"/>
      <c r="D58" s="3"/>
      <c r="E58" s="3"/>
    </row>
    <row r="59" spans="1:5" s="27" customFormat="1" ht="12.75">
      <c r="A59" s="3"/>
      <c r="B59" s="3"/>
      <c r="C59" s="3"/>
      <c r="D59" s="3"/>
      <c r="E59" s="3"/>
    </row>
    <row r="60" spans="1:5" s="27" customFormat="1" ht="12.75">
      <c r="A60" s="3"/>
      <c r="B60" s="3"/>
      <c r="C60" s="3"/>
      <c r="D60" s="3"/>
      <c r="E60" s="3"/>
    </row>
    <row r="61" spans="1:5" s="27" customFormat="1" ht="12.75">
      <c r="A61" s="3"/>
      <c r="B61" s="3"/>
      <c r="C61" s="3"/>
      <c r="D61" s="3"/>
      <c r="E61" s="3"/>
    </row>
    <row r="62" spans="1:5" s="27" customFormat="1" ht="12.75">
      <c r="A62" s="3"/>
      <c r="B62" s="3"/>
      <c r="C62" s="3"/>
      <c r="D62" s="3"/>
      <c r="E62" s="3"/>
    </row>
    <row r="63" spans="1:5" s="27" customFormat="1" ht="12.75">
      <c r="A63" s="3"/>
      <c r="B63" s="3"/>
      <c r="C63" s="3"/>
      <c r="D63" s="3"/>
      <c r="E63" s="3"/>
    </row>
    <row r="64" spans="1:5" s="27" customFormat="1" ht="12.75">
      <c r="A64" s="3"/>
      <c r="B64" s="3"/>
      <c r="C64" s="3"/>
      <c r="D64" s="3"/>
      <c r="E64" s="3"/>
    </row>
    <row r="65" spans="1:5" s="27" customFormat="1" ht="12.75">
      <c r="A65" s="3"/>
      <c r="B65" s="3"/>
      <c r="C65" s="3"/>
      <c r="D65" s="3"/>
      <c r="E65" s="3"/>
    </row>
    <row r="66" spans="1:5" s="27" customFormat="1" ht="12.75">
      <c r="A66" s="3"/>
      <c r="B66" s="3"/>
      <c r="C66" s="3"/>
      <c r="D66" s="3"/>
      <c r="E66" s="3"/>
    </row>
    <row r="67" spans="1:5" s="27" customFormat="1" ht="12.75">
      <c r="A67" s="3"/>
      <c r="B67" s="3"/>
      <c r="C67" s="3"/>
      <c r="D67" s="3"/>
      <c r="E67" s="3"/>
    </row>
    <row r="68" spans="1:5" s="27" customFormat="1" ht="12.75">
      <c r="A68" s="3"/>
      <c r="B68" s="3"/>
      <c r="C68" s="3"/>
      <c r="D68" s="3"/>
      <c r="E68" s="3"/>
    </row>
    <row r="69" spans="1:5" s="27" customFormat="1" ht="12.75">
      <c r="A69" s="3"/>
      <c r="B69" s="3"/>
      <c r="C69" s="3"/>
      <c r="D69" s="3"/>
      <c r="E69" s="3"/>
    </row>
    <row r="70" spans="1:5" s="27" customFormat="1" ht="12.75">
      <c r="A70" s="3"/>
      <c r="B70" s="3"/>
      <c r="C70" s="3"/>
      <c r="D70" s="3"/>
      <c r="E70" s="3"/>
    </row>
    <row r="71" spans="1:5" s="27" customFormat="1" ht="12.75">
      <c r="A71" s="3"/>
      <c r="B71" s="3"/>
      <c r="C71" s="3"/>
      <c r="D71" s="3"/>
      <c r="E71" s="3"/>
    </row>
    <row r="72" spans="1:5" s="27" customFormat="1" ht="12.75">
      <c r="A72" s="3"/>
      <c r="B72" s="3"/>
      <c r="C72" s="3"/>
      <c r="D72" s="3"/>
      <c r="E72" s="3"/>
    </row>
    <row r="73" spans="1:5" s="27" customFormat="1" ht="12.75">
      <c r="A73" s="3"/>
      <c r="B73" s="3"/>
      <c r="C73" s="3"/>
      <c r="D73" s="3"/>
      <c r="E73" s="3"/>
    </row>
    <row r="74" spans="1:5" s="27" customFormat="1" ht="12.75">
      <c r="A74" s="3"/>
      <c r="B74" s="3"/>
      <c r="C74" s="3"/>
      <c r="D74" s="3"/>
      <c r="E74" s="3"/>
    </row>
    <row r="75" spans="1:5" s="27" customFormat="1" ht="12.75">
      <c r="A75" s="3"/>
      <c r="B75" s="3"/>
      <c r="C75" s="3"/>
      <c r="D75" s="3"/>
      <c r="E75" s="3"/>
    </row>
    <row r="76" spans="1:5" s="27" customFormat="1" ht="12.75">
      <c r="A76" s="3"/>
      <c r="B76" s="3"/>
      <c r="C76" s="3"/>
      <c r="D76" s="3"/>
      <c r="E76" s="3"/>
    </row>
    <row r="77" spans="1:5" s="27" customFormat="1" ht="12.75">
      <c r="A77" s="3"/>
      <c r="B77" s="3"/>
      <c r="C77" s="3"/>
      <c r="D77" s="3"/>
      <c r="E77" s="3"/>
    </row>
    <row r="78" spans="1:5" s="27" customFormat="1" ht="12.75">
      <c r="A78" s="3"/>
      <c r="B78" s="3"/>
      <c r="C78" s="3"/>
      <c r="D78" s="3"/>
      <c r="E78" s="3"/>
    </row>
    <row r="79" spans="1:5" s="27" customFormat="1" ht="12.75">
      <c r="A79" s="3"/>
      <c r="B79" s="3"/>
      <c r="C79" s="3"/>
      <c r="D79" s="3"/>
      <c r="E79" s="3"/>
    </row>
    <row r="80" spans="1:5" s="27" customFormat="1" ht="12.75">
      <c r="A80" s="3"/>
      <c r="B80" s="3"/>
      <c r="C80" s="3"/>
      <c r="D80" s="3"/>
      <c r="E80" s="3"/>
    </row>
    <row r="81" spans="1:5" s="27" customFormat="1" ht="12.75">
      <c r="A81" s="3"/>
      <c r="B81" s="3"/>
      <c r="C81" s="3"/>
      <c r="D81" s="3"/>
      <c r="E81" s="3"/>
    </row>
    <row r="82" spans="1:5" s="27" customFormat="1" ht="12.75">
      <c r="A82" s="3"/>
      <c r="B82" s="3"/>
      <c r="C82" s="3"/>
      <c r="D82" s="3"/>
      <c r="E82" s="3"/>
    </row>
    <row r="83" spans="1:5" s="27" customFormat="1" ht="12.75">
      <c r="A83" s="3"/>
      <c r="B83" s="3"/>
      <c r="C83" s="3"/>
      <c r="D83" s="3"/>
      <c r="E83" s="3"/>
    </row>
    <row r="84" spans="1:5" s="27" customFormat="1" ht="12.75">
      <c r="A84" s="3"/>
      <c r="B84" s="3"/>
      <c r="C84" s="3"/>
      <c r="D84" s="3"/>
      <c r="E84" s="3"/>
    </row>
    <row r="85" spans="1:5" s="27" customFormat="1" ht="12.75">
      <c r="A85" s="3"/>
      <c r="B85" s="3"/>
      <c r="C85" s="3"/>
      <c r="D85" s="3"/>
      <c r="E85" s="3"/>
    </row>
    <row r="86" spans="1:5" s="27" customFormat="1" ht="12.75">
      <c r="A86" s="3"/>
      <c r="B86" s="3"/>
      <c r="C86" s="3"/>
      <c r="D86" s="3"/>
      <c r="E86" s="3"/>
    </row>
    <row r="87" spans="1:5" s="27" customFormat="1" ht="12.75">
      <c r="A87" s="3"/>
      <c r="B87" s="3"/>
      <c r="C87" s="3"/>
      <c r="D87" s="3"/>
      <c r="E87" s="3"/>
    </row>
    <row r="88" spans="1:5" s="27" customFormat="1" ht="12.75">
      <c r="A88" s="3"/>
      <c r="B88" s="3"/>
      <c r="C88" s="3"/>
      <c r="D88" s="3"/>
      <c r="E88" s="3"/>
    </row>
    <row r="89" spans="1:5" s="27" customFormat="1" ht="12.75">
      <c r="A89" s="3"/>
      <c r="B89" s="3"/>
      <c r="C89" s="3"/>
      <c r="D89" s="3"/>
      <c r="E89" s="3"/>
    </row>
    <row r="90" spans="1:5" s="27" customFormat="1" ht="12.75">
      <c r="A90" s="3"/>
      <c r="B90" s="3"/>
      <c r="C90" s="3"/>
      <c r="D90" s="3"/>
      <c r="E90" s="3"/>
    </row>
    <row r="91" spans="1:5" s="27" customFormat="1" ht="12.75">
      <c r="A91" s="3"/>
      <c r="B91" s="3"/>
      <c r="C91" s="3"/>
      <c r="D91" s="3"/>
      <c r="E91" s="3"/>
    </row>
    <row r="92" spans="1:5" s="27" customFormat="1" ht="12.75">
      <c r="A92" s="3"/>
      <c r="B92" s="3"/>
      <c r="C92" s="3"/>
      <c r="D92" s="3"/>
      <c r="E92" s="3"/>
    </row>
    <row r="93" spans="1:5" s="27" customFormat="1" ht="12.75">
      <c r="A93" s="3"/>
      <c r="B93" s="3"/>
      <c r="C93" s="3"/>
      <c r="D93" s="3"/>
      <c r="E93" s="3"/>
    </row>
    <row r="94" spans="1:5" s="27" customFormat="1" ht="12.75">
      <c r="A94" s="3"/>
      <c r="B94" s="3"/>
      <c r="C94" s="3"/>
      <c r="D94" s="3"/>
      <c r="E94" s="3"/>
    </row>
    <row r="95" spans="1:5" s="27" customFormat="1" ht="12.75">
      <c r="A95" s="3"/>
      <c r="B95" s="3"/>
      <c r="C95" s="3"/>
      <c r="D95" s="3"/>
      <c r="E95" s="3"/>
    </row>
    <row r="96" spans="1:5" s="27" customFormat="1" ht="12.75">
      <c r="A96" s="3"/>
      <c r="B96" s="3"/>
      <c r="C96" s="3"/>
      <c r="D96" s="3"/>
      <c r="E96" s="3"/>
    </row>
    <row r="97" spans="1:5" s="27" customFormat="1" ht="12.75">
      <c r="A97" s="3"/>
      <c r="B97" s="3"/>
      <c r="C97" s="3"/>
      <c r="D97" s="3"/>
      <c r="E97" s="3"/>
    </row>
    <row r="98" spans="1:5" s="27" customFormat="1" ht="12.75">
      <c r="A98" s="3"/>
      <c r="B98" s="3"/>
      <c r="C98" s="3"/>
      <c r="D98" s="3"/>
      <c r="E98" s="3"/>
    </row>
    <row r="99" spans="1:5" s="27" customFormat="1" ht="12.75">
      <c r="A99" s="3"/>
      <c r="B99" s="3"/>
      <c r="C99" s="3"/>
      <c r="D99" s="3"/>
      <c r="E99" s="3"/>
    </row>
    <row r="100" spans="1:5" s="27" customFormat="1" ht="12.75">
      <c r="A100" s="3"/>
      <c r="B100" s="3"/>
      <c r="C100" s="3"/>
      <c r="D100" s="3"/>
      <c r="E100" s="3"/>
    </row>
    <row r="101" spans="1:5" s="27" customFormat="1" ht="12.75">
      <c r="A101" s="3"/>
      <c r="B101" s="3"/>
      <c r="C101" s="3"/>
      <c r="D101" s="3"/>
      <c r="E101" s="3"/>
    </row>
    <row r="102" spans="1:5" s="27" customFormat="1" ht="12.75">
      <c r="A102" s="3"/>
      <c r="B102" s="3"/>
      <c r="C102" s="3"/>
      <c r="D102" s="3"/>
      <c r="E102" s="3"/>
    </row>
    <row r="103" spans="1:5" s="27" customFormat="1" ht="12.75">
      <c r="A103" s="3"/>
      <c r="B103" s="3"/>
      <c r="C103" s="3"/>
      <c r="D103" s="3"/>
      <c r="E103" s="3"/>
    </row>
    <row r="104" spans="1:5" s="27" customFormat="1" ht="12.75">
      <c r="A104" s="3"/>
      <c r="B104" s="3"/>
      <c r="C104" s="3"/>
      <c r="D104" s="3"/>
      <c r="E104" s="3"/>
    </row>
    <row r="105" spans="1:5" s="27" customFormat="1" ht="12.75">
      <c r="A105" s="3"/>
      <c r="B105" s="3"/>
      <c r="C105" s="3"/>
      <c r="D105" s="3"/>
      <c r="E105" s="3"/>
    </row>
    <row r="106" spans="1:5" s="27" customFormat="1" ht="12.75">
      <c r="A106" s="3"/>
      <c r="B106" s="3"/>
      <c r="C106" s="3"/>
      <c r="D106" s="3"/>
      <c r="E106" s="3"/>
    </row>
    <row r="107" spans="1:5" s="27" customFormat="1" ht="12.75">
      <c r="A107" s="3"/>
      <c r="B107" s="3"/>
      <c r="C107" s="3"/>
      <c r="D107" s="3"/>
      <c r="E107" s="3"/>
    </row>
    <row r="108" spans="1:5" s="27" customFormat="1" ht="12.75">
      <c r="A108" s="3"/>
      <c r="B108" s="3"/>
      <c r="C108" s="3"/>
      <c r="D108" s="3"/>
      <c r="E108" s="3"/>
    </row>
    <row r="109" spans="1:5" s="27" customFormat="1" ht="12.75">
      <c r="A109" s="3"/>
      <c r="B109" s="3"/>
      <c r="C109" s="3"/>
      <c r="D109" s="3"/>
      <c r="E109" s="3"/>
    </row>
    <row r="110" spans="1:5" s="27" customFormat="1" ht="12.75">
      <c r="A110" s="3"/>
      <c r="B110" s="3"/>
      <c r="C110" s="3"/>
      <c r="D110" s="3"/>
      <c r="E110" s="3"/>
    </row>
    <row r="111" spans="1:5" s="27" customFormat="1" ht="12.75">
      <c r="A111" s="3"/>
      <c r="B111" s="3"/>
      <c r="C111" s="3"/>
      <c r="D111" s="3"/>
      <c r="E111" s="3"/>
    </row>
    <row r="112" spans="1:5" s="27" customFormat="1" ht="12.75">
      <c r="A112" s="3"/>
      <c r="B112" s="3"/>
      <c r="C112" s="3"/>
      <c r="D112" s="3"/>
      <c r="E112" s="3"/>
    </row>
    <row r="113" spans="1:5" s="27" customFormat="1" ht="12.75">
      <c r="A113" s="3"/>
      <c r="B113" s="3"/>
      <c r="C113" s="3"/>
      <c r="D113" s="3"/>
      <c r="E113" s="3"/>
    </row>
    <row r="114" spans="1:5" s="27" customFormat="1" ht="12.75">
      <c r="A114" s="3"/>
      <c r="B114" s="3"/>
      <c r="C114" s="3"/>
      <c r="D114" s="3"/>
      <c r="E114" s="3"/>
    </row>
    <row r="115" spans="1:5" s="27" customFormat="1" ht="12.75">
      <c r="A115" s="3"/>
      <c r="B115" s="3"/>
      <c r="C115" s="3"/>
      <c r="D115" s="3"/>
      <c r="E115" s="3"/>
    </row>
    <row r="116" spans="1:5" s="27" customFormat="1" ht="12.75">
      <c r="A116" s="3"/>
      <c r="B116" s="3"/>
      <c r="C116" s="3"/>
      <c r="D116" s="3"/>
      <c r="E116" s="3"/>
    </row>
    <row r="117" spans="1:5" s="27" customFormat="1" ht="12.75">
      <c r="A117" s="3"/>
      <c r="B117" s="3"/>
      <c r="C117" s="3"/>
      <c r="D117" s="3"/>
      <c r="E117" s="3"/>
    </row>
    <row r="118" spans="1:5" s="27" customFormat="1" ht="12.75">
      <c r="A118" s="3"/>
      <c r="B118" s="3"/>
      <c r="C118" s="3"/>
      <c r="D118" s="3"/>
      <c r="E118" s="3"/>
    </row>
    <row r="119" spans="1:5" s="27" customFormat="1" ht="12.75">
      <c r="A119" s="3"/>
      <c r="B119" s="3"/>
      <c r="C119" s="3"/>
      <c r="D119" s="3"/>
      <c r="E119" s="3"/>
    </row>
    <row r="120" spans="1:5" s="27" customFormat="1" ht="12.75">
      <c r="A120" s="3"/>
      <c r="B120" s="3"/>
      <c r="C120" s="3"/>
      <c r="D120" s="3"/>
      <c r="E120" s="3"/>
    </row>
    <row r="121" spans="1:5" s="27" customFormat="1" ht="12.75">
      <c r="A121" s="3"/>
      <c r="B121" s="3"/>
      <c r="C121" s="3"/>
      <c r="D121" s="3"/>
      <c r="E121" s="3"/>
    </row>
    <row r="122" spans="1:5" s="27" customFormat="1" ht="12.75">
      <c r="A122" s="3"/>
      <c r="B122" s="3"/>
      <c r="C122" s="3"/>
      <c r="D122" s="3"/>
      <c r="E122" s="3"/>
    </row>
    <row r="123" spans="1:5" s="27" customFormat="1" ht="12.75">
      <c r="A123" s="3"/>
      <c r="B123" s="3"/>
      <c r="C123" s="3"/>
      <c r="D123" s="3"/>
      <c r="E123" s="3"/>
    </row>
    <row r="124" spans="1:5" s="27" customFormat="1" ht="12.75">
      <c r="A124" s="3"/>
      <c r="B124" s="3"/>
      <c r="C124" s="3"/>
      <c r="D124" s="3"/>
      <c r="E124" s="3"/>
    </row>
    <row r="125" spans="1:5" s="27" customFormat="1" ht="12.75">
      <c r="A125" s="3"/>
      <c r="B125" s="3"/>
      <c r="C125" s="3"/>
      <c r="D125" s="3"/>
      <c r="E125" s="3"/>
    </row>
    <row r="126" spans="1:5" s="27" customFormat="1" ht="12.75">
      <c r="A126" s="3"/>
      <c r="B126" s="3"/>
      <c r="C126" s="3"/>
      <c r="D126" s="3"/>
      <c r="E126" s="3"/>
    </row>
    <row r="127" spans="1:5" s="27" customFormat="1" ht="12.75">
      <c r="A127" s="3"/>
      <c r="B127" s="3"/>
      <c r="C127" s="3"/>
      <c r="D127" s="3"/>
      <c r="E127" s="3"/>
    </row>
    <row r="128" spans="1:5" s="27" customFormat="1" ht="12.75">
      <c r="A128" s="3"/>
      <c r="B128" s="3"/>
      <c r="C128" s="3"/>
      <c r="D128" s="3"/>
      <c r="E128" s="3"/>
    </row>
    <row r="129" spans="1:5" s="27" customFormat="1" ht="12.75">
      <c r="A129" s="3"/>
      <c r="B129" s="3"/>
      <c r="C129" s="3"/>
      <c r="D129" s="3"/>
      <c r="E129" s="3"/>
    </row>
    <row r="130" spans="1:5" s="27" customFormat="1" ht="12.75">
      <c r="A130" s="3"/>
      <c r="B130" s="3"/>
      <c r="C130" s="3"/>
      <c r="D130" s="3"/>
      <c r="E130" s="3"/>
    </row>
    <row r="131" spans="1:5" s="27" customFormat="1" ht="12.75">
      <c r="A131" s="3"/>
      <c r="B131" s="3"/>
      <c r="C131" s="3"/>
      <c r="D131" s="3"/>
      <c r="E131" s="3"/>
    </row>
    <row r="132" spans="1:5" s="27" customFormat="1" ht="12.75">
      <c r="A132" s="3"/>
      <c r="B132" s="3"/>
      <c r="C132" s="3"/>
      <c r="D132" s="3"/>
      <c r="E132" s="3"/>
    </row>
    <row r="133" spans="1:5" s="27" customFormat="1" ht="12.75">
      <c r="A133" s="3"/>
      <c r="B133" s="3"/>
      <c r="C133" s="3"/>
      <c r="D133" s="3"/>
      <c r="E133" s="3"/>
    </row>
    <row r="134" spans="1:5" s="27" customFormat="1" ht="12.75">
      <c r="A134" s="3"/>
      <c r="B134" s="3"/>
      <c r="C134" s="3"/>
      <c r="D134" s="3"/>
      <c r="E134" s="3"/>
    </row>
    <row r="135" spans="1:5" s="27" customFormat="1" ht="12.75">
      <c r="A135" s="3"/>
      <c r="B135" s="3"/>
      <c r="C135" s="3"/>
      <c r="D135" s="3"/>
      <c r="E135" s="3"/>
    </row>
    <row r="136" spans="1:5" s="27" customFormat="1" ht="12.75">
      <c r="A136" s="3"/>
      <c r="B136" s="3"/>
      <c r="C136" s="3"/>
      <c r="D136" s="3"/>
      <c r="E136" s="3"/>
    </row>
    <row r="137" spans="1:5" s="27" customFormat="1" ht="12.75">
      <c r="A137" s="3"/>
      <c r="B137" s="3"/>
      <c r="C137" s="3"/>
      <c r="D137" s="3"/>
      <c r="E137" s="3"/>
    </row>
    <row r="138" spans="1:5" s="27" customFormat="1" ht="12.75">
      <c r="A138" s="3"/>
      <c r="B138" s="3"/>
      <c r="C138" s="3"/>
      <c r="D138" s="3"/>
      <c r="E138" s="3"/>
    </row>
    <row r="139" spans="1:5" s="27" customFormat="1" ht="12.75">
      <c r="A139" s="3"/>
      <c r="B139" s="3"/>
      <c r="C139" s="3"/>
      <c r="D139" s="3"/>
      <c r="E139" s="3"/>
    </row>
    <row r="140" spans="1:5" s="27" customFormat="1" ht="12.75">
      <c r="A140" s="3"/>
      <c r="B140" s="3"/>
      <c r="C140" s="3"/>
      <c r="D140" s="3"/>
      <c r="E140" s="3"/>
    </row>
    <row r="141" spans="1:5" s="27" customFormat="1" ht="12.75">
      <c r="A141" s="3"/>
      <c r="B141" s="3"/>
      <c r="C141" s="3"/>
      <c r="D141" s="3"/>
      <c r="E141" s="3"/>
    </row>
    <row r="142" spans="1:5" s="27" customFormat="1" ht="12.75">
      <c r="A142" s="3"/>
      <c r="B142" s="3"/>
      <c r="C142" s="3"/>
      <c r="D142" s="3"/>
      <c r="E142" s="3"/>
    </row>
    <row r="143" spans="1:5" s="27" customFormat="1" ht="12.75">
      <c r="A143" s="3"/>
      <c r="B143" s="3"/>
      <c r="C143" s="3"/>
      <c r="D143" s="3"/>
      <c r="E143" s="3"/>
    </row>
    <row r="144" spans="1:5" s="27" customFormat="1" ht="12.75">
      <c r="A144" s="3"/>
      <c r="B144" s="3"/>
      <c r="C144" s="3"/>
      <c r="D144" s="3"/>
      <c r="E144" s="3"/>
    </row>
    <row r="145" spans="1:5" s="27" customFormat="1" ht="12.75">
      <c r="A145" s="3"/>
      <c r="B145" s="3"/>
      <c r="C145" s="3"/>
      <c r="D145" s="3"/>
      <c r="E145" s="3"/>
    </row>
    <row r="146" spans="1:5" s="27" customFormat="1" ht="12.75">
      <c r="A146" s="3"/>
      <c r="B146" s="3"/>
      <c r="C146" s="3"/>
      <c r="D146" s="3"/>
      <c r="E146" s="3"/>
    </row>
    <row r="147" spans="1:5" s="27" customFormat="1" ht="12.75">
      <c r="A147" s="3"/>
      <c r="B147" s="3"/>
      <c r="C147" s="3"/>
      <c r="D147" s="3"/>
      <c r="E147" s="3"/>
    </row>
    <row r="148" spans="1:5" s="27" customFormat="1" ht="12.75">
      <c r="A148" s="3"/>
      <c r="B148" s="3"/>
      <c r="C148" s="3"/>
      <c r="D148" s="3"/>
      <c r="E148" s="3"/>
    </row>
    <row r="149" spans="1:5" s="27" customFormat="1" ht="12.75">
      <c r="A149" s="3"/>
      <c r="B149" s="3"/>
      <c r="C149" s="3"/>
      <c r="D149" s="3"/>
      <c r="E149" s="3"/>
    </row>
    <row r="150" spans="1:5" s="27" customFormat="1" ht="12.75">
      <c r="A150" s="3"/>
      <c r="B150" s="3"/>
      <c r="C150" s="3"/>
      <c r="D150" s="3"/>
      <c r="E150" s="3"/>
    </row>
    <row r="151" spans="1:5" s="27" customFormat="1" ht="12.75">
      <c r="A151" s="3"/>
      <c r="B151" s="3"/>
      <c r="C151" s="3"/>
      <c r="D151" s="3"/>
      <c r="E151" s="3"/>
    </row>
    <row r="152" spans="1:5" s="27" customFormat="1" ht="12.75">
      <c r="A152" s="3"/>
      <c r="B152" s="3"/>
      <c r="C152" s="3"/>
      <c r="D152" s="3"/>
      <c r="E152" s="3"/>
    </row>
    <row r="153" spans="1:5" s="27" customFormat="1" ht="12.75">
      <c r="A153" s="3"/>
      <c r="B153" s="3"/>
      <c r="C153" s="3"/>
      <c r="D153" s="3"/>
      <c r="E153" s="3"/>
    </row>
    <row r="154" spans="1:5" s="27" customFormat="1" ht="12.75">
      <c r="A154" s="3"/>
      <c r="B154" s="3"/>
      <c r="C154" s="3"/>
      <c r="D154" s="3"/>
      <c r="E154" s="3"/>
    </row>
    <row r="155" spans="1:5" s="27" customFormat="1" ht="12.75">
      <c r="A155" s="3"/>
      <c r="B155" s="3"/>
      <c r="C155" s="3"/>
      <c r="D155" s="3"/>
      <c r="E155" s="3"/>
    </row>
    <row r="156" spans="1:5" s="27" customFormat="1" ht="12.75">
      <c r="A156" s="3"/>
      <c r="B156" s="3"/>
      <c r="C156" s="3"/>
      <c r="D156" s="3"/>
      <c r="E156" s="3"/>
    </row>
    <row r="157" spans="1:5" s="27" customFormat="1" ht="12.75">
      <c r="A157" s="3"/>
      <c r="B157" s="3"/>
      <c r="C157" s="3"/>
      <c r="D157" s="3"/>
      <c r="E157" s="3"/>
    </row>
    <row r="158" spans="1:5" s="27" customFormat="1" ht="12.75">
      <c r="A158" s="3"/>
      <c r="B158" s="3"/>
      <c r="C158" s="3"/>
      <c r="D158" s="3"/>
      <c r="E158" s="3"/>
    </row>
    <row r="159" spans="1:5" s="27" customFormat="1" ht="12.75">
      <c r="A159" s="3"/>
      <c r="B159" s="3"/>
      <c r="C159" s="3"/>
      <c r="D159" s="3"/>
      <c r="E159" s="3"/>
    </row>
    <row r="160" spans="1:5" s="27" customFormat="1" ht="12.75">
      <c r="A160" s="3"/>
      <c r="B160" s="3"/>
      <c r="C160" s="3"/>
      <c r="D160" s="3"/>
      <c r="E160" s="3"/>
    </row>
    <row r="161" spans="1:5" s="27" customFormat="1" ht="12.75">
      <c r="A161" s="3"/>
      <c r="B161" s="3"/>
      <c r="C161" s="3"/>
      <c r="D161" s="3"/>
      <c r="E161" s="3"/>
    </row>
    <row r="162" spans="1:5" s="27" customFormat="1" ht="12.75">
      <c r="A162" s="3"/>
      <c r="B162" s="3"/>
      <c r="C162" s="3"/>
      <c r="D162" s="3"/>
      <c r="E162" s="3"/>
    </row>
    <row r="163" spans="1:5" s="27" customFormat="1" ht="12.75">
      <c r="A163" s="3"/>
      <c r="B163" s="3"/>
      <c r="C163" s="3"/>
      <c r="D163" s="3"/>
      <c r="E163" s="3"/>
    </row>
    <row r="164" spans="1:5" s="27" customFormat="1" ht="12.75">
      <c r="A164" s="3"/>
      <c r="B164" s="3"/>
      <c r="C164" s="3"/>
      <c r="D164" s="3"/>
      <c r="E164" s="3"/>
    </row>
    <row r="165" spans="1:5" s="27" customFormat="1" ht="12.75">
      <c r="A165" s="3"/>
      <c r="B165" s="3"/>
      <c r="C165" s="3"/>
      <c r="D165" s="3"/>
      <c r="E165" s="3"/>
    </row>
    <row r="166" spans="1:5" s="27" customFormat="1" ht="12.75">
      <c r="A166" s="3"/>
      <c r="B166" s="3"/>
      <c r="C166" s="3"/>
      <c r="D166" s="3"/>
      <c r="E166" s="3"/>
    </row>
    <row r="167" spans="1:5" s="27" customFormat="1" ht="12.75">
      <c r="A167" s="3"/>
      <c r="B167" s="3"/>
      <c r="C167" s="3"/>
      <c r="D167" s="3"/>
      <c r="E167" s="3"/>
    </row>
    <row r="168" spans="1:5" s="27" customFormat="1" ht="12.75">
      <c r="A168" s="3"/>
      <c r="B168" s="3"/>
      <c r="C168" s="3"/>
      <c r="D168" s="3"/>
      <c r="E168" s="3"/>
    </row>
    <row r="169" spans="1:5" s="27" customFormat="1" ht="12.75">
      <c r="A169" s="3"/>
      <c r="B169" s="3"/>
      <c r="C169" s="3"/>
      <c r="D169" s="3"/>
      <c r="E169" s="3"/>
    </row>
    <row r="170" spans="1:5" s="27" customFormat="1" ht="12.75">
      <c r="A170" s="3"/>
      <c r="B170" s="3"/>
      <c r="C170" s="3"/>
      <c r="D170" s="3"/>
      <c r="E170" s="3"/>
    </row>
    <row r="171" spans="1:5" s="27" customFormat="1" ht="12.75">
      <c r="A171" s="3"/>
      <c r="B171" s="3"/>
      <c r="C171" s="3"/>
      <c r="D171" s="3"/>
      <c r="E171" s="3"/>
    </row>
    <row r="172" spans="1:5" s="27" customFormat="1" ht="12.75">
      <c r="A172" s="3"/>
      <c r="B172" s="3"/>
      <c r="C172" s="3"/>
      <c r="D172" s="3"/>
      <c r="E172" s="3"/>
    </row>
    <row r="173" spans="1:5" s="27" customFormat="1" ht="12.75">
      <c r="A173" s="3"/>
      <c r="B173" s="3"/>
      <c r="C173" s="3"/>
      <c r="D173" s="3"/>
      <c r="E173" s="3"/>
    </row>
    <row r="174" spans="1:5" s="27" customFormat="1" ht="12.75">
      <c r="A174" s="3"/>
      <c r="B174" s="3"/>
      <c r="C174" s="3"/>
      <c r="D174" s="3"/>
      <c r="E174" s="3"/>
    </row>
    <row r="175" spans="1:5" s="27" customFormat="1" ht="12.75">
      <c r="A175" s="3"/>
      <c r="B175" s="3"/>
      <c r="C175" s="3"/>
      <c r="D175" s="3"/>
      <c r="E175" s="3"/>
    </row>
    <row r="176" spans="1:5" s="27" customFormat="1" ht="12.75">
      <c r="A176" s="3"/>
      <c r="B176" s="3"/>
      <c r="C176" s="3"/>
      <c r="D176" s="3"/>
      <c r="E176" s="3"/>
    </row>
    <row r="177" spans="1:5" s="27" customFormat="1" ht="12.75">
      <c r="A177" s="3"/>
      <c r="B177" s="3"/>
      <c r="C177" s="3"/>
      <c r="D177" s="3"/>
      <c r="E177" s="3"/>
    </row>
    <row r="178" spans="1:5" s="27" customFormat="1" ht="12.75">
      <c r="A178" s="3"/>
      <c r="B178" s="3"/>
      <c r="C178" s="3"/>
      <c r="D178" s="3"/>
      <c r="E178" s="3"/>
    </row>
    <row r="179" spans="1:5" s="27" customFormat="1" ht="12.75">
      <c r="A179" s="3"/>
      <c r="B179" s="3"/>
      <c r="C179" s="3"/>
      <c r="D179" s="3"/>
      <c r="E179" s="3"/>
    </row>
    <row r="180" spans="1:5" s="27" customFormat="1" ht="12.75">
      <c r="A180" s="3"/>
      <c r="B180" s="3"/>
      <c r="C180" s="3"/>
      <c r="D180" s="3"/>
      <c r="E180" s="3"/>
    </row>
    <row r="181" spans="1:5" s="27" customFormat="1" ht="12.75">
      <c r="A181" s="3"/>
      <c r="B181" s="3"/>
      <c r="C181" s="3"/>
      <c r="D181" s="3"/>
      <c r="E181" s="3"/>
    </row>
    <row r="182" spans="1:5" s="27" customFormat="1" ht="12.75">
      <c r="A182" s="3"/>
      <c r="B182" s="3"/>
      <c r="C182" s="3"/>
      <c r="D182" s="3"/>
      <c r="E182" s="3"/>
    </row>
    <row r="183" spans="1:5" s="27" customFormat="1" ht="12.75">
      <c r="A183" s="3"/>
      <c r="B183" s="3"/>
      <c r="C183" s="3"/>
      <c r="D183" s="3"/>
      <c r="E183" s="3"/>
    </row>
    <row r="184" spans="1:5" s="27" customFormat="1" ht="12.75">
      <c r="A184" s="3"/>
      <c r="B184" s="3"/>
      <c r="C184" s="3"/>
      <c r="D184" s="3"/>
      <c r="E184" s="3"/>
    </row>
    <row r="185" spans="1:5" s="27" customFormat="1" ht="12.75">
      <c r="A185" s="3"/>
      <c r="B185" s="3"/>
      <c r="C185" s="3"/>
      <c r="D185" s="3"/>
      <c r="E185" s="3"/>
    </row>
    <row r="186" spans="1:5" s="27" customFormat="1" ht="12.75">
      <c r="A186" s="3"/>
      <c r="B186" s="3"/>
      <c r="C186" s="3"/>
      <c r="D186" s="3"/>
      <c r="E186" s="3"/>
    </row>
    <row r="187" spans="1:5" s="27" customFormat="1" ht="12.75">
      <c r="A187" s="3"/>
      <c r="B187" s="3"/>
      <c r="C187" s="3"/>
      <c r="D187" s="3"/>
      <c r="E187" s="3"/>
    </row>
    <row r="188" spans="1:5" s="27" customFormat="1" ht="12.75">
      <c r="A188" s="3"/>
      <c r="B188" s="3"/>
      <c r="C188" s="3"/>
      <c r="D188" s="3"/>
      <c r="E188" s="3"/>
    </row>
    <row r="189" spans="1:5" s="27" customFormat="1" ht="12.75">
      <c r="A189" s="3"/>
      <c r="B189" s="3"/>
      <c r="C189" s="3"/>
      <c r="D189" s="3"/>
      <c r="E189" s="3"/>
    </row>
    <row r="190" spans="1:5" s="27" customFormat="1" ht="12.75">
      <c r="A190" s="3"/>
      <c r="B190" s="3"/>
      <c r="C190" s="3"/>
      <c r="D190" s="3"/>
      <c r="E190" s="3"/>
    </row>
    <row r="191" spans="1:5" s="27" customFormat="1" ht="12.75">
      <c r="A191" s="3"/>
      <c r="B191" s="3"/>
      <c r="C191" s="3"/>
      <c r="D191" s="3"/>
      <c r="E191" s="3"/>
    </row>
    <row r="192" spans="1:5" s="27" customFormat="1" ht="12.75">
      <c r="A192" s="3"/>
      <c r="B192" s="3"/>
      <c r="C192" s="3"/>
      <c r="D192" s="3"/>
      <c r="E192" s="3"/>
    </row>
    <row r="193" spans="1:5" s="27" customFormat="1" ht="12.75">
      <c r="A193" s="3"/>
      <c r="B193" s="3"/>
      <c r="C193" s="3"/>
      <c r="D193" s="3"/>
      <c r="E193" s="3"/>
    </row>
    <row r="194" spans="1:5" s="27" customFormat="1" ht="12.75">
      <c r="A194" s="3"/>
      <c r="B194" s="3"/>
      <c r="C194" s="3"/>
      <c r="D194" s="3"/>
      <c r="E194" s="3"/>
    </row>
    <row r="195" spans="1:5" s="27" customFormat="1" ht="12.75">
      <c r="A195" s="3"/>
      <c r="B195" s="3"/>
      <c r="C195" s="3"/>
      <c r="D195" s="3"/>
      <c r="E195" s="3"/>
    </row>
    <row r="196" spans="1:5" s="27" customFormat="1" ht="12.75">
      <c r="A196" s="3"/>
      <c r="B196" s="3"/>
      <c r="C196" s="3"/>
      <c r="D196" s="3"/>
      <c r="E196" s="3"/>
    </row>
    <row r="197" spans="1:5" s="27" customFormat="1" ht="12.75">
      <c r="A197" s="3"/>
      <c r="B197" s="3"/>
      <c r="C197" s="3"/>
      <c r="D197" s="3"/>
      <c r="E197" s="3"/>
    </row>
    <row r="198" spans="1:5" s="27" customFormat="1" ht="12.75">
      <c r="A198" s="3"/>
      <c r="B198" s="3"/>
      <c r="C198" s="3"/>
      <c r="D198" s="3"/>
      <c r="E198" s="3"/>
    </row>
    <row r="199" spans="1:5" s="27" customFormat="1" ht="12.75">
      <c r="A199" s="3"/>
      <c r="B199" s="3"/>
      <c r="C199" s="3"/>
      <c r="D199" s="3"/>
      <c r="E199" s="3"/>
    </row>
    <row r="200" spans="1:5" s="27" customFormat="1" ht="12.75">
      <c r="A200" s="3"/>
      <c r="B200" s="3"/>
      <c r="C200" s="3"/>
      <c r="D200" s="3"/>
      <c r="E200" s="3"/>
    </row>
    <row r="201" spans="1:5" s="27" customFormat="1" ht="12.75">
      <c r="A201" s="3"/>
      <c r="B201" s="3"/>
      <c r="C201" s="3"/>
      <c r="D201" s="3"/>
      <c r="E201" s="3"/>
    </row>
    <row r="202" spans="1:5" s="27" customFormat="1" ht="12.75">
      <c r="A202" s="3"/>
      <c r="B202" s="3"/>
      <c r="C202" s="3"/>
      <c r="D202" s="3"/>
      <c r="E202" s="3"/>
    </row>
    <row r="203" spans="1:5" s="27" customFormat="1" ht="12.75">
      <c r="A203" s="3"/>
      <c r="B203" s="3"/>
      <c r="C203" s="3"/>
      <c r="D203" s="3"/>
      <c r="E203" s="3"/>
    </row>
    <row r="204" spans="1:5" s="27" customFormat="1" ht="12.75">
      <c r="A204" s="3"/>
      <c r="B204" s="3"/>
      <c r="C204" s="3"/>
      <c r="D204" s="3"/>
      <c r="E204" s="3"/>
    </row>
    <row r="205" spans="1:5" s="27" customFormat="1" ht="12.75">
      <c r="A205" s="3"/>
      <c r="B205" s="3"/>
      <c r="C205" s="3"/>
      <c r="D205" s="3"/>
      <c r="E205" s="3"/>
    </row>
    <row r="206" spans="1:5" s="27" customFormat="1" ht="12.75">
      <c r="A206" s="3"/>
      <c r="B206" s="3"/>
      <c r="C206" s="3"/>
      <c r="D206" s="3"/>
      <c r="E206" s="3"/>
    </row>
    <row r="207" spans="1:5" s="27" customFormat="1" ht="12.75">
      <c r="A207" s="3"/>
      <c r="B207" s="3"/>
      <c r="C207" s="3"/>
      <c r="D207" s="3"/>
      <c r="E207" s="3"/>
    </row>
    <row r="208" spans="1:5" s="27" customFormat="1" ht="12.75">
      <c r="A208" s="3"/>
      <c r="B208" s="3"/>
      <c r="C208" s="3"/>
      <c r="D208" s="3"/>
      <c r="E208" s="3"/>
    </row>
    <row r="209" spans="1:5" s="27" customFormat="1" ht="12.75">
      <c r="A209" s="3"/>
      <c r="B209" s="3"/>
      <c r="C209" s="3"/>
      <c r="D209" s="3"/>
      <c r="E209" s="3"/>
    </row>
    <row r="210" spans="1:5" s="27" customFormat="1" ht="12.75">
      <c r="A210" s="3"/>
      <c r="B210" s="3"/>
      <c r="C210" s="3"/>
      <c r="D210" s="3"/>
      <c r="E210" s="3"/>
    </row>
    <row r="211" spans="1:5" s="27" customFormat="1" ht="12.75">
      <c r="A211" s="3"/>
      <c r="B211" s="3"/>
      <c r="C211" s="3"/>
      <c r="D211" s="3"/>
      <c r="E211" s="3"/>
    </row>
    <row r="212" spans="1:5" s="27" customFormat="1" ht="12.75">
      <c r="A212" s="3"/>
      <c r="B212" s="3"/>
      <c r="C212" s="3"/>
      <c r="D212" s="3"/>
      <c r="E212" s="3"/>
    </row>
    <row r="213" spans="1:5" s="27" customFormat="1" ht="12.75">
      <c r="A213" s="3"/>
      <c r="B213" s="3"/>
      <c r="C213" s="3"/>
      <c r="D213" s="3"/>
      <c r="E213" s="3"/>
    </row>
    <row r="214" spans="1:5" s="27" customFormat="1" ht="12.75">
      <c r="A214" s="3"/>
      <c r="B214" s="3"/>
      <c r="C214" s="3"/>
      <c r="D214" s="3"/>
      <c r="E214" s="3"/>
    </row>
    <row r="215" spans="1:5" s="27" customFormat="1" ht="12.75">
      <c r="A215" s="3"/>
      <c r="B215" s="3"/>
      <c r="C215" s="3"/>
      <c r="D215" s="3"/>
      <c r="E215" s="3"/>
    </row>
    <row r="216" spans="1:5" s="27" customFormat="1" ht="12.75">
      <c r="A216" s="3"/>
      <c r="B216" s="3"/>
      <c r="C216" s="3"/>
      <c r="D216" s="3"/>
      <c r="E216" s="3"/>
    </row>
    <row r="217" spans="1:5" s="27" customFormat="1" ht="12.75">
      <c r="A217" s="3"/>
      <c r="B217" s="3"/>
      <c r="C217" s="3"/>
      <c r="D217" s="3"/>
      <c r="E217" s="3"/>
    </row>
    <row r="218" spans="1:5" s="27" customFormat="1" ht="12.75">
      <c r="A218" s="3"/>
      <c r="B218" s="3"/>
      <c r="C218" s="3"/>
      <c r="D218" s="3"/>
      <c r="E218" s="3"/>
    </row>
    <row r="219" spans="1:5" s="27" customFormat="1" ht="12.75">
      <c r="A219" s="3"/>
      <c r="B219" s="3"/>
      <c r="C219" s="3"/>
      <c r="D219" s="3"/>
      <c r="E219" s="3"/>
    </row>
    <row r="220" spans="1:5" s="27" customFormat="1" ht="12.75">
      <c r="A220" s="3"/>
      <c r="B220" s="3"/>
      <c r="C220" s="3"/>
      <c r="D220" s="3"/>
      <c r="E220" s="3"/>
    </row>
    <row r="221" spans="1:5" s="27" customFormat="1" ht="12.75">
      <c r="A221" s="3"/>
      <c r="B221" s="3"/>
      <c r="C221" s="3"/>
      <c r="D221" s="3"/>
      <c r="E221" s="3"/>
    </row>
    <row r="222" spans="1:5" s="27" customFormat="1" ht="12.75">
      <c r="A222" s="3"/>
      <c r="B222" s="3"/>
      <c r="C222" s="3"/>
      <c r="D222" s="3"/>
      <c r="E222" s="3"/>
    </row>
    <row r="223" spans="1:5" s="27" customFormat="1" ht="12.75">
      <c r="A223" s="3"/>
      <c r="B223" s="3"/>
      <c r="C223" s="3"/>
      <c r="D223" s="3"/>
      <c r="E223" s="3"/>
    </row>
    <row r="224" spans="1:5" s="27" customFormat="1" ht="12.75">
      <c r="A224" s="3"/>
      <c r="B224" s="3"/>
      <c r="C224" s="3"/>
      <c r="D224" s="3"/>
      <c r="E224" s="3"/>
    </row>
    <row r="225" spans="1:5" s="27" customFormat="1" ht="12.75">
      <c r="A225" s="3"/>
      <c r="B225" s="3"/>
      <c r="C225" s="3"/>
      <c r="D225" s="3"/>
      <c r="E225" s="3"/>
    </row>
    <row r="226" spans="1:5" s="27" customFormat="1" ht="12.75">
      <c r="A226" s="3"/>
      <c r="B226" s="3"/>
      <c r="C226" s="3"/>
      <c r="D226" s="3"/>
      <c r="E226" s="3"/>
    </row>
    <row r="227" spans="1:5" s="27" customFormat="1" ht="12.75">
      <c r="A227" s="3"/>
      <c r="B227" s="3"/>
      <c r="C227" s="3"/>
      <c r="D227" s="3"/>
      <c r="E227" s="3"/>
    </row>
    <row r="228" spans="1:5" s="27" customFormat="1" ht="12.75">
      <c r="A228" s="3"/>
      <c r="B228" s="3"/>
      <c r="C228" s="3"/>
      <c r="D228" s="3"/>
      <c r="E228" s="3"/>
    </row>
    <row r="229" spans="1:5" s="27" customFormat="1" ht="12.75">
      <c r="A229" s="3"/>
      <c r="B229" s="3"/>
      <c r="C229" s="3"/>
      <c r="D229" s="3"/>
      <c r="E229" s="3"/>
    </row>
    <row r="230" spans="1:5" s="27" customFormat="1" ht="12.75">
      <c r="A230" s="3"/>
      <c r="B230" s="3"/>
      <c r="C230" s="3"/>
      <c r="D230" s="3"/>
      <c r="E230" s="3"/>
    </row>
    <row r="231" spans="1:5" s="27" customFormat="1" ht="12.75">
      <c r="A231" s="3"/>
      <c r="B231" s="3"/>
      <c r="C231" s="3"/>
      <c r="D231" s="3"/>
      <c r="E231" s="3"/>
    </row>
    <row r="232" spans="1:5" s="27" customFormat="1" ht="12.75">
      <c r="A232" s="3"/>
      <c r="B232" s="3"/>
      <c r="C232" s="3"/>
      <c r="D232" s="3"/>
      <c r="E232" s="3"/>
    </row>
    <row r="233" spans="1:5" s="27" customFormat="1" ht="12.75">
      <c r="A233" s="3"/>
      <c r="B233" s="3"/>
      <c r="C233" s="3"/>
      <c r="D233" s="3"/>
      <c r="E233" s="3"/>
    </row>
    <row r="234" spans="1:5" s="27" customFormat="1" ht="12.75">
      <c r="A234" s="3"/>
      <c r="B234" s="3"/>
      <c r="C234" s="3"/>
      <c r="D234" s="3"/>
      <c r="E234" s="3"/>
    </row>
    <row r="235" spans="1:5" s="27" customFormat="1" ht="12.75">
      <c r="A235" s="3"/>
      <c r="B235" s="3"/>
      <c r="C235" s="3"/>
      <c r="D235" s="3"/>
      <c r="E235" s="3"/>
    </row>
    <row r="236" spans="1:5" s="27" customFormat="1" ht="12.75">
      <c r="A236" s="3"/>
      <c r="B236" s="3"/>
      <c r="C236" s="3"/>
      <c r="D236" s="3"/>
      <c r="E236" s="3"/>
    </row>
    <row r="237" spans="1:5" s="27" customFormat="1" ht="12.75">
      <c r="A237" s="3"/>
      <c r="B237" s="3"/>
      <c r="C237" s="3"/>
      <c r="D237" s="3"/>
      <c r="E237" s="3"/>
    </row>
    <row r="238" spans="1:5" s="27" customFormat="1" ht="12.75">
      <c r="A238" s="3"/>
      <c r="B238" s="3"/>
      <c r="C238" s="3"/>
      <c r="D238" s="3"/>
      <c r="E238" s="3"/>
    </row>
    <row r="239" spans="1:5" s="27" customFormat="1" ht="12.75">
      <c r="A239" s="3"/>
      <c r="B239" s="3"/>
      <c r="C239" s="3"/>
      <c r="D239" s="3"/>
      <c r="E239" s="3"/>
    </row>
    <row r="240" spans="1:5" s="27" customFormat="1" ht="12.75">
      <c r="A240" s="3"/>
      <c r="B240" s="3"/>
      <c r="C240" s="3"/>
      <c r="D240" s="3"/>
      <c r="E240" s="3"/>
    </row>
    <row r="241" spans="1:5" s="27" customFormat="1" ht="12.75">
      <c r="A241" s="3"/>
      <c r="B241" s="3"/>
      <c r="C241" s="3"/>
      <c r="D241" s="3"/>
      <c r="E241" s="3"/>
    </row>
    <row r="242" spans="1:5" s="27" customFormat="1" ht="12.75">
      <c r="A242" s="3"/>
      <c r="B242" s="3"/>
      <c r="C242" s="3"/>
      <c r="D242" s="3"/>
      <c r="E242" s="3"/>
    </row>
    <row r="243" spans="1:5" s="27" customFormat="1" ht="12.75">
      <c r="A243" s="3"/>
      <c r="B243" s="3"/>
      <c r="C243" s="3"/>
      <c r="D243" s="3"/>
      <c r="E243" s="3"/>
    </row>
    <row r="244" spans="1:5" s="27" customFormat="1" ht="12.75">
      <c r="A244" s="3"/>
      <c r="B244" s="3"/>
      <c r="C244" s="3"/>
      <c r="D244" s="3"/>
      <c r="E244" s="3"/>
    </row>
    <row r="245" spans="1:5" s="27" customFormat="1" ht="12.75">
      <c r="A245" s="3"/>
      <c r="B245" s="3"/>
      <c r="C245" s="3"/>
      <c r="D245" s="3"/>
      <c r="E245" s="3"/>
    </row>
    <row r="246" spans="1:5" s="27" customFormat="1" ht="12.75">
      <c r="A246" s="3"/>
      <c r="B246" s="3"/>
      <c r="C246" s="3"/>
      <c r="D246" s="3"/>
      <c r="E246" s="3"/>
    </row>
    <row r="247" spans="1:5" s="27" customFormat="1" ht="12.75">
      <c r="A247" s="3"/>
      <c r="B247" s="3"/>
      <c r="C247" s="3"/>
      <c r="D247" s="3"/>
      <c r="E247" s="3"/>
    </row>
    <row r="248" spans="1:5" s="27" customFormat="1" ht="12.75">
      <c r="A248" s="3"/>
      <c r="B248" s="3"/>
      <c r="C248" s="3"/>
      <c r="D248" s="3"/>
      <c r="E248" s="3"/>
    </row>
    <row r="249" spans="1:5" s="27" customFormat="1" ht="12.75">
      <c r="A249" s="3"/>
      <c r="B249" s="3"/>
      <c r="C249" s="3"/>
      <c r="D249" s="3"/>
      <c r="E249" s="3"/>
    </row>
    <row r="250" spans="1:5" s="27" customFormat="1" ht="12.75">
      <c r="A250" s="3"/>
      <c r="B250" s="3"/>
      <c r="C250" s="3"/>
      <c r="D250" s="3"/>
      <c r="E250" s="3"/>
    </row>
    <row r="251" spans="1:5" s="27" customFormat="1" ht="12.75">
      <c r="A251" s="3"/>
      <c r="B251" s="3"/>
      <c r="C251" s="3"/>
      <c r="D251" s="3"/>
      <c r="E251" s="3"/>
    </row>
    <row r="252" spans="1:5" s="27" customFormat="1" ht="12.75">
      <c r="A252" s="3"/>
      <c r="B252" s="3"/>
      <c r="C252" s="3"/>
      <c r="D252" s="3"/>
      <c r="E252" s="3"/>
    </row>
    <row r="253" spans="1:5" s="27" customFormat="1" ht="12.75">
      <c r="A253" s="3"/>
      <c r="B253" s="3"/>
      <c r="C253" s="3"/>
      <c r="D253" s="3"/>
      <c r="E253" s="3"/>
    </row>
    <row r="254" spans="1:5" s="27" customFormat="1" ht="12.75">
      <c r="A254" s="3"/>
      <c r="B254" s="3"/>
      <c r="C254" s="3"/>
      <c r="D254" s="3"/>
      <c r="E254" s="3"/>
    </row>
    <row r="255" spans="1:5" s="27" customFormat="1" ht="12.75">
      <c r="A255" s="3"/>
      <c r="B255" s="3"/>
      <c r="C255" s="3"/>
      <c r="D255" s="3"/>
      <c r="E255" s="3"/>
    </row>
    <row r="256" spans="1:5" s="27" customFormat="1" ht="12.75">
      <c r="A256" s="3"/>
      <c r="B256" s="3"/>
      <c r="C256" s="3"/>
      <c r="D256" s="3"/>
      <c r="E256" s="3"/>
    </row>
    <row r="257" spans="1:5" s="27" customFormat="1" ht="12.75">
      <c r="A257" s="3"/>
      <c r="B257" s="3"/>
      <c r="C257" s="3"/>
      <c r="D257" s="3"/>
      <c r="E257" s="3"/>
    </row>
    <row r="258" spans="1:5" s="27" customFormat="1" ht="12.75">
      <c r="A258" s="3"/>
      <c r="B258" s="3"/>
      <c r="C258" s="3"/>
      <c r="D258" s="3"/>
      <c r="E258" s="3"/>
    </row>
    <row r="259" spans="1:5" s="27" customFormat="1" ht="12.75">
      <c r="A259" s="3"/>
      <c r="B259" s="3"/>
      <c r="C259" s="3"/>
      <c r="D259" s="3"/>
      <c r="E259" s="3"/>
    </row>
    <row r="260" spans="1:5" s="27" customFormat="1" ht="12.75">
      <c r="A260" s="3"/>
      <c r="B260" s="3"/>
      <c r="C260" s="3"/>
      <c r="D260" s="3"/>
      <c r="E260" s="3"/>
    </row>
    <row r="261" spans="1:5" s="27" customFormat="1" ht="12.75">
      <c r="A261" s="3"/>
      <c r="B261" s="3"/>
      <c r="C261" s="3"/>
      <c r="D261" s="3"/>
      <c r="E261" s="3"/>
    </row>
    <row r="262" spans="1:5" s="27" customFormat="1" ht="12.75">
      <c r="A262" s="3"/>
      <c r="B262" s="3"/>
      <c r="C262" s="3"/>
      <c r="D262" s="3"/>
      <c r="E262" s="3"/>
    </row>
    <row r="263" spans="1:5" s="27" customFormat="1" ht="12.75">
      <c r="A263" s="3"/>
      <c r="B263" s="3"/>
      <c r="C263" s="3"/>
      <c r="D263" s="3"/>
      <c r="E263" s="3"/>
    </row>
    <row r="264" spans="1:5" s="27" customFormat="1" ht="12.75">
      <c r="A264" s="3"/>
      <c r="B264" s="3"/>
      <c r="C264" s="3"/>
      <c r="D264" s="3"/>
      <c r="E264" s="3"/>
    </row>
    <row r="265" spans="1:5" s="27" customFormat="1" ht="12.75">
      <c r="A265" s="3"/>
      <c r="B265" s="3"/>
      <c r="C265" s="3"/>
      <c r="D265" s="3"/>
      <c r="E265" s="3"/>
    </row>
    <row r="266" spans="1:5" s="27" customFormat="1" ht="12.75">
      <c r="A266" s="3"/>
      <c r="B266" s="3"/>
      <c r="C266" s="3"/>
      <c r="D266" s="3"/>
      <c r="E266" s="3"/>
    </row>
    <row r="267" spans="1:5" s="27" customFormat="1" ht="12.75">
      <c r="A267" s="3"/>
      <c r="B267" s="3"/>
      <c r="C267" s="3"/>
      <c r="D267" s="3"/>
      <c r="E267" s="3"/>
    </row>
    <row r="268" spans="1:5" s="27" customFormat="1" ht="12.75">
      <c r="A268" s="3"/>
      <c r="B268" s="3"/>
      <c r="C268" s="3"/>
      <c r="D268" s="3"/>
      <c r="E268" s="3"/>
    </row>
    <row r="269" spans="1:5" s="27" customFormat="1" ht="12.75">
      <c r="A269" s="3"/>
      <c r="B269" s="3"/>
      <c r="C269" s="3"/>
      <c r="D269" s="3"/>
      <c r="E269" s="3"/>
    </row>
    <row r="270" spans="1:5" s="27" customFormat="1" ht="12.75">
      <c r="A270" s="3"/>
      <c r="B270" s="3"/>
      <c r="C270" s="3"/>
      <c r="D270" s="3"/>
      <c r="E270" s="3"/>
    </row>
    <row r="271" spans="1:5" s="27" customFormat="1" ht="12.75">
      <c r="A271" s="3"/>
      <c r="B271" s="3"/>
      <c r="C271" s="3"/>
      <c r="D271" s="3"/>
      <c r="E271" s="3"/>
    </row>
    <row r="272" spans="1:5" s="27" customFormat="1" ht="12.75">
      <c r="A272" s="3"/>
      <c r="B272" s="3"/>
      <c r="C272" s="3"/>
      <c r="D272" s="3"/>
      <c r="E272" s="3"/>
    </row>
    <row r="273" spans="1:5" s="27" customFormat="1" ht="12.75">
      <c r="A273" s="3"/>
      <c r="B273" s="3"/>
      <c r="C273" s="3"/>
      <c r="D273" s="3"/>
      <c r="E273" s="3"/>
    </row>
    <row r="274" spans="1:5" s="27" customFormat="1" ht="12.75">
      <c r="A274" s="3"/>
      <c r="B274" s="3"/>
      <c r="C274" s="3"/>
      <c r="D274" s="3"/>
      <c r="E274" s="3"/>
    </row>
    <row r="275" spans="1:5" s="27" customFormat="1" ht="12.75">
      <c r="A275" s="3"/>
      <c r="B275" s="3"/>
      <c r="C275" s="3"/>
      <c r="D275" s="3"/>
      <c r="E275" s="3"/>
    </row>
    <row r="276" spans="1:5" s="27" customFormat="1" ht="12.75">
      <c r="A276" s="3"/>
      <c r="B276" s="3"/>
      <c r="C276" s="3"/>
      <c r="D276" s="3"/>
      <c r="E276" s="3"/>
    </row>
    <row r="277" spans="1:5" s="27" customFormat="1" ht="12.75">
      <c r="A277" s="3"/>
      <c r="B277" s="3"/>
      <c r="C277" s="3"/>
      <c r="D277" s="3"/>
      <c r="E277" s="3"/>
    </row>
    <row r="278" spans="1:5" s="27" customFormat="1" ht="12.75">
      <c r="A278" s="3"/>
      <c r="B278" s="3"/>
      <c r="C278" s="3"/>
      <c r="D278" s="3"/>
      <c r="E278" s="3"/>
    </row>
    <row r="279" spans="1:5" s="27" customFormat="1" ht="12.75">
      <c r="A279" s="3"/>
      <c r="B279" s="3"/>
      <c r="C279" s="3"/>
      <c r="D279" s="3"/>
      <c r="E279" s="3"/>
    </row>
    <row r="280" spans="1:5" s="27" customFormat="1" ht="12.75">
      <c r="A280" s="3"/>
      <c r="B280" s="3"/>
      <c r="C280" s="3"/>
      <c r="D280" s="3"/>
      <c r="E280" s="3"/>
    </row>
    <row r="281" spans="1:5" s="27" customFormat="1" ht="12.75">
      <c r="A281" s="3"/>
      <c r="B281" s="3"/>
      <c r="C281" s="3"/>
      <c r="D281" s="3"/>
      <c r="E281" s="3"/>
    </row>
    <row r="282" spans="1:5" s="27" customFormat="1" ht="12.75">
      <c r="A282" s="3"/>
      <c r="B282" s="3"/>
      <c r="C282" s="3"/>
      <c r="D282" s="3"/>
      <c r="E282" s="3"/>
    </row>
    <row r="283" spans="1:5" s="27" customFormat="1" ht="12.75">
      <c r="A283" s="3"/>
      <c r="B283" s="3"/>
      <c r="C283" s="3"/>
      <c r="D283" s="3"/>
      <c r="E283" s="3"/>
    </row>
    <row r="284" spans="1:5" s="27" customFormat="1" ht="12.75">
      <c r="A284" s="3"/>
      <c r="B284" s="3"/>
      <c r="C284" s="3"/>
      <c r="D284" s="3"/>
      <c r="E284" s="3"/>
    </row>
    <row r="285" spans="1:5" s="27" customFormat="1" ht="12.75">
      <c r="A285" s="3"/>
      <c r="B285" s="3"/>
      <c r="C285" s="3"/>
      <c r="D285" s="3"/>
      <c r="E285" s="3"/>
    </row>
    <row r="286" spans="1:5" s="27" customFormat="1" ht="12.75">
      <c r="A286" s="3"/>
      <c r="B286" s="3"/>
      <c r="C286" s="3"/>
      <c r="D286" s="3"/>
      <c r="E286" s="3"/>
    </row>
    <row r="287" spans="1:5" s="27" customFormat="1" ht="12.75">
      <c r="A287" s="3"/>
      <c r="B287" s="3"/>
      <c r="C287" s="3"/>
      <c r="D287" s="3"/>
      <c r="E287" s="3"/>
    </row>
    <row r="288" spans="1:5" s="27" customFormat="1" ht="12.75">
      <c r="A288" s="3"/>
      <c r="B288" s="3"/>
      <c r="C288" s="3"/>
      <c r="D288" s="3"/>
      <c r="E288" s="3"/>
    </row>
    <row r="289" spans="1:5" s="27" customFormat="1" ht="12.75">
      <c r="A289" s="3"/>
      <c r="B289" s="3"/>
      <c r="C289" s="3"/>
      <c r="D289" s="3"/>
      <c r="E289" s="3"/>
    </row>
    <row r="290" spans="1:5" s="27" customFormat="1" ht="12.75">
      <c r="A290" s="3"/>
      <c r="B290" s="3"/>
      <c r="C290" s="3"/>
      <c r="D290" s="3"/>
      <c r="E290" s="3"/>
    </row>
    <row r="291" spans="1:5" s="27" customFormat="1" ht="12.75">
      <c r="A291" s="3"/>
      <c r="B291" s="3"/>
      <c r="C291" s="3"/>
      <c r="D291" s="3"/>
      <c r="E291" s="3"/>
    </row>
    <row r="292" spans="1:5" s="27" customFormat="1" ht="12.75">
      <c r="A292" s="3"/>
      <c r="B292" s="3"/>
      <c r="C292" s="3"/>
      <c r="D292" s="3"/>
      <c r="E292" s="3"/>
    </row>
    <row r="293" spans="1:5" s="27" customFormat="1" ht="12.75">
      <c r="A293" s="3"/>
      <c r="B293" s="3"/>
      <c r="C293" s="3"/>
      <c r="D293" s="3"/>
      <c r="E293" s="3"/>
    </row>
    <row r="294" spans="1:5" s="27" customFormat="1" ht="12.75">
      <c r="A294" s="3"/>
      <c r="B294" s="3"/>
      <c r="C294" s="3"/>
      <c r="D294" s="3"/>
      <c r="E294" s="3"/>
    </row>
    <row r="295" spans="1:5" s="27" customFormat="1" ht="12.75">
      <c r="A295" s="3"/>
      <c r="B295" s="3"/>
      <c r="C295" s="3"/>
      <c r="D295" s="3"/>
      <c r="E295" s="3"/>
    </row>
    <row r="296" spans="1:5" s="27" customFormat="1" ht="12.75">
      <c r="A296" s="3"/>
      <c r="B296" s="3"/>
      <c r="C296" s="3"/>
      <c r="D296" s="3"/>
      <c r="E296" s="3"/>
    </row>
    <row r="297" spans="1:5" s="27" customFormat="1" ht="12.75">
      <c r="A297" s="3"/>
      <c r="B297" s="3"/>
      <c r="C297" s="3"/>
      <c r="D297" s="3"/>
      <c r="E297" s="3"/>
    </row>
    <row r="298" spans="1:5" s="27" customFormat="1" ht="12.75">
      <c r="A298" s="3"/>
      <c r="B298" s="3"/>
      <c r="C298" s="3"/>
      <c r="D298" s="3"/>
      <c r="E298" s="3"/>
    </row>
    <row r="299" spans="1:5" s="27" customFormat="1" ht="12.75">
      <c r="A299" s="3"/>
      <c r="B299" s="3"/>
      <c r="C299" s="3"/>
      <c r="D299" s="3"/>
      <c r="E299" s="3"/>
    </row>
    <row r="300" spans="1:5" s="27" customFormat="1" ht="12.75">
      <c r="A300" s="3"/>
      <c r="B300" s="3"/>
      <c r="C300" s="3"/>
      <c r="D300" s="3"/>
      <c r="E300" s="3"/>
    </row>
    <row r="301" spans="1:5" s="27" customFormat="1" ht="12.75">
      <c r="A301" s="3"/>
      <c r="B301" s="3"/>
      <c r="C301" s="3"/>
      <c r="D301" s="3"/>
      <c r="E301" s="3"/>
    </row>
    <row r="302" spans="1:5" s="27" customFormat="1" ht="12.75">
      <c r="A302" s="3"/>
      <c r="B302" s="3"/>
      <c r="C302" s="3"/>
      <c r="D302" s="3"/>
      <c r="E302" s="3"/>
    </row>
    <row r="303" spans="1:5" s="27" customFormat="1" ht="12.75">
      <c r="A303" s="3"/>
      <c r="B303" s="3"/>
      <c r="C303" s="3"/>
      <c r="D303" s="3"/>
      <c r="E303" s="3"/>
    </row>
    <row r="304" spans="1:5" s="27" customFormat="1" ht="12.75">
      <c r="A304" s="3"/>
      <c r="B304" s="3"/>
      <c r="C304" s="3"/>
      <c r="D304" s="3"/>
      <c r="E304" s="3"/>
    </row>
    <row r="305" spans="1:5" s="27" customFormat="1" ht="12.75">
      <c r="A305" s="3"/>
      <c r="B305" s="3"/>
      <c r="C305" s="3"/>
      <c r="D305" s="3"/>
      <c r="E305" s="3"/>
    </row>
    <row r="306" spans="1:5" s="27" customFormat="1" ht="12.75">
      <c r="A306" s="3"/>
      <c r="B306" s="3"/>
      <c r="C306" s="3"/>
      <c r="D306" s="3"/>
      <c r="E306" s="3"/>
    </row>
    <row r="307" spans="1:5" s="27" customFormat="1" ht="12.75">
      <c r="A307" s="3"/>
      <c r="B307" s="3"/>
      <c r="C307" s="3"/>
      <c r="D307" s="3"/>
      <c r="E307" s="3"/>
    </row>
    <row r="308" spans="1:5" s="27" customFormat="1" ht="12.75">
      <c r="A308" s="3"/>
      <c r="B308" s="3"/>
      <c r="C308" s="3"/>
      <c r="D308" s="3"/>
      <c r="E308" s="3"/>
    </row>
    <row r="309" spans="1:5" s="27" customFormat="1" ht="12.75">
      <c r="A309" s="3"/>
      <c r="B309" s="3"/>
      <c r="C309" s="3"/>
      <c r="D309" s="3"/>
      <c r="E309" s="3"/>
    </row>
    <row r="310" spans="1:5" s="27" customFormat="1" ht="12.75">
      <c r="A310" s="3"/>
      <c r="B310" s="3"/>
      <c r="C310" s="3"/>
      <c r="D310" s="3"/>
      <c r="E310" s="3"/>
    </row>
    <row r="311" spans="1:5" s="27" customFormat="1" ht="12.75">
      <c r="A311" s="3"/>
      <c r="B311" s="3"/>
      <c r="C311" s="3"/>
      <c r="D311" s="3"/>
      <c r="E311" s="3"/>
    </row>
    <row r="312" spans="1:5" s="27" customFormat="1" ht="12.75">
      <c r="A312" s="3"/>
      <c r="B312" s="3"/>
      <c r="C312" s="3"/>
      <c r="D312" s="3"/>
      <c r="E312" s="3"/>
    </row>
    <row r="313" spans="1:5" s="27" customFormat="1" ht="12.75">
      <c r="A313" s="3"/>
      <c r="B313" s="3"/>
      <c r="C313" s="3"/>
      <c r="D313" s="3"/>
      <c r="E313" s="3"/>
    </row>
    <row r="314" spans="1:5" s="27" customFormat="1" ht="12.75">
      <c r="A314" s="3"/>
      <c r="B314" s="3"/>
      <c r="C314" s="3"/>
      <c r="D314" s="3"/>
      <c r="E314" s="3"/>
    </row>
    <row r="315" spans="1:5" s="27" customFormat="1" ht="12.75">
      <c r="A315" s="3"/>
      <c r="B315" s="3"/>
      <c r="C315" s="3"/>
      <c r="D315" s="3"/>
      <c r="E315" s="3"/>
    </row>
    <row r="316" spans="1:5" s="27" customFormat="1" ht="12.75">
      <c r="A316" s="3"/>
      <c r="B316" s="3"/>
      <c r="C316" s="3"/>
      <c r="D316" s="3"/>
      <c r="E316" s="3"/>
    </row>
    <row r="317" spans="1:5" s="27" customFormat="1" ht="12.75">
      <c r="A317" s="3"/>
      <c r="B317" s="3"/>
      <c r="C317" s="3"/>
      <c r="D317" s="3"/>
      <c r="E317" s="3"/>
    </row>
    <row r="318" spans="1:5" s="27" customFormat="1" ht="12.75">
      <c r="A318" s="3"/>
      <c r="B318" s="3"/>
      <c r="C318" s="3"/>
      <c r="D318" s="3"/>
      <c r="E318" s="3"/>
    </row>
    <row r="319" spans="1:5" s="27" customFormat="1" ht="12.75">
      <c r="A319" s="3"/>
      <c r="B319" s="3"/>
      <c r="C319" s="3"/>
      <c r="D319" s="3"/>
      <c r="E319" s="3"/>
    </row>
    <row r="320" spans="1:5" s="27" customFormat="1" ht="12.75">
      <c r="A320" s="3"/>
      <c r="B320" s="3"/>
      <c r="C320" s="3"/>
      <c r="D320" s="3"/>
      <c r="E320" s="3"/>
    </row>
    <row r="321" spans="1:5" s="27" customFormat="1" ht="12.75">
      <c r="A321" s="3"/>
      <c r="B321" s="3"/>
      <c r="C321" s="3"/>
      <c r="D321" s="3"/>
      <c r="E321" s="3"/>
    </row>
    <row r="322" spans="1:5" s="27" customFormat="1" ht="12.75">
      <c r="A322" s="3"/>
      <c r="B322" s="3"/>
      <c r="C322" s="3"/>
      <c r="D322" s="3"/>
      <c r="E322" s="3"/>
    </row>
    <row r="323" spans="1:5" s="27" customFormat="1" ht="12.75">
      <c r="A323" s="3"/>
      <c r="B323" s="3"/>
      <c r="C323" s="3"/>
      <c r="D323" s="3"/>
      <c r="E323" s="3"/>
    </row>
    <row r="324" spans="1:5" s="27" customFormat="1" ht="12.75">
      <c r="A324" s="3"/>
      <c r="B324" s="3"/>
      <c r="C324" s="3"/>
      <c r="D324" s="3"/>
      <c r="E324" s="3"/>
    </row>
    <row r="325" spans="1:5" s="27" customFormat="1" ht="12.75">
      <c r="A325" s="3"/>
      <c r="B325" s="3"/>
      <c r="C325" s="3"/>
      <c r="D325" s="3"/>
      <c r="E325" s="3"/>
    </row>
    <row r="326" spans="1:5" s="27" customFormat="1" ht="12.75">
      <c r="A326" s="3"/>
      <c r="B326" s="3"/>
      <c r="C326" s="3"/>
      <c r="D326" s="3"/>
      <c r="E326" s="3"/>
    </row>
    <row r="327" spans="1:5" s="27" customFormat="1" ht="12.75">
      <c r="A327" s="3"/>
      <c r="B327" s="3"/>
      <c r="C327" s="3"/>
      <c r="D327" s="3"/>
      <c r="E327" s="3"/>
    </row>
    <row r="328" spans="1:5" s="27" customFormat="1" ht="12.75">
      <c r="A328" s="3"/>
      <c r="B328" s="3"/>
      <c r="C328" s="3"/>
      <c r="D328" s="3"/>
      <c r="E328" s="3"/>
    </row>
    <row r="329" spans="1:5" s="27" customFormat="1" ht="12.75">
      <c r="A329" s="3"/>
      <c r="B329" s="3"/>
      <c r="C329" s="3"/>
      <c r="D329" s="3"/>
      <c r="E329" s="3"/>
    </row>
    <row r="330" spans="1:5" s="27" customFormat="1" ht="12.75">
      <c r="A330" s="3"/>
      <c r="B330" s="3"/>
      <c r="C330" s="3"/>
      <c r="D330" s="3"/>
      <c r="E330" s="3"/>
    </row>
    <row r="331" spans="1:5" s="27" customFormat="1" ht="12.75">
      <c r="A331" s="3"/>
      <c r="B331" s="3"/>
      <c r="C331" s="3"/>
      <c r="D331" s="3"/>
      <c r="E331" s="3"/>
    </row>
    <row r="332" spans="1:5" s="27" customFormat="1" ht="12.75">
      <c r="A332" s="3"/>
      <c r="B332" s="3"/>
      <c r="C332" s="3"/>
      <c r="D332" s="3"/>
      <c r="E332" s="3"/>
    </row>
    <row r="333" spans="1:5" s="27" customFormat="1" ht="12.75">
      <c r="A333" s="3"/>
      <c r="B333" s="3"/>
      <c r="C333" s="3"/>
      <c r="D333" s="3"/>
      <c r="E333" s="3"/>
    </row>
    <row r="334" spans="1:5" s="27" customFormat="1" ht="12.75">
      <c r="A334" s="3"/>
      <c r="B334" s="3"/>
      <c r="C334" s="3"/>
      <c r="D334" s="3"/>
      <c r="E334" s="3"/>
    </row>
    <row r="335" spans="1:5" s="27" customFormat="1" ht="12.75">
      <c r="A335" s="3"/>
      <c r="B335" s="3"/>
      <c r="C335" s="3"/>
      <c r="D335" s="3"/>
      <c r="E335" s="3"/>
    </row>
    <row r="336" spans="1:5" s="27" customFormat="1" ht="12.75">
      <c r="A336" s="3"/>
      <c r="B336" s="3"/>
      <c r="C336" s="3"/>
      <c r="D336" s="3"/>
      <c r="E336" s="3"/>
    </row>
    <row r="337" spans="1:5" s="27" customFormat="1" ht="12.75">
      <c r="A337" s="3"/>
      <c r="B337" s="3"/>
      <c r="C337" s="3"/>
      <c r="D337" s="3"/>
      <c r="E337" s="3"/>
    </row>
    <row r="338" spans="1:5" s="27" customFormat="1" ht="12.75">
      <c r="A338" s="3"/>
      <c r="B338" s="3"/>
      <c r="C338" s="3"/>
      <c r="D338" s="3"/>
      <c r="E338" s="3"/>
    </row>
    <row r="339" spans="1:5" s="27" customFormat="1" ht="12.75">
      <c r="A339" s="3"/>
      <c r="B339" s="3"/>
      <c r="C339" s="3"/>
      <c r="D339" s="3"/>
      <c r="E339" s="3"/>
    </row>
    <row r="340" spans="1:5" s="27" customFormat="1" ht="12.75">
      <c r="A340" s="3"/>
      <c r="B340" s="3"/>
      <c r="C340" s="3"/>
      <c r="D340" s="3"/>
      <c r="E340" s="3"/>
    </row>
    <row r="341" spans="1:5" s="27" customFormat="1" ht="12.75">
      <c r="A341" s="3"/>
      <c r="B341" s="3"/>
      <c r="C341" s="3"/>
      <c r="D341" s="3"/>
      <c r="E341" s="3"/>
    </row>
    <row r="342" spans="1:5" s="27" customFormat="1" ht="12.75">
      <c r="A342" s="3"/>
      <c r="B342" s="3"/>
      <c r="C342" s="3"/>
      <c r="D342" s="3"/>
      <c r="E342" s="3"/>
    </row>
    <row r="343" spans="1:5" s="27" customFormat="1" ht="12.75">
      <c r="A343" s="3"/>
      <c r="B343" s="3"/>
      <c r="C343" s="3"/>
      <c r="D343" s="3"/>
      <c r="E343" s="3"/>
    </row>
    <row r="344" spans="1:5" s="27" customFormat="1" ht="12.75">
      <c r="A344" s="3"/>
      <c r="B344" s="3"/>
      <c r="C344" s="3"/>
      <c r="D344" s="3"/>
      <c r="E344" s="3"/>
    </row>
    <row r="345" spans="1:5" s="27" customFormat="1" ht="12.75">
      <c r="A345" s="3"/>
      <c r="B345" s="3"/>
      <c r="C345" s="3"/>
      <c r="D345" s="3"/>
      <c r="E345" s="3"/>
    </row>
    <row r="346" spans="1:5" s="27" customFormat="1" ht="12.75">
      <c r="A346" s="3"/>
      <c r="B346" s="3"/>
      <c r="C346" s="3"/>
      <c r="D346" s="3"/>
      <c r="E346" s="3"/>
    </row>
    <row r="347" spans="1:5" s="27" customFormat="1" ht="12.75">
      <c r="A347" s="3"/>
      <c r="B347" s="3"/>
      <c r="C347" s="3"/>
      <c r="D347" s="3"/>
      <c r="E347" s="3"/>
    </row>
    <row r="348" spans="1:5" s="27" customFormat="1" ht="12.75">
      <c r="A348" s="3"/>
      <c r="B348" s="3"/>
      <c r="C348" s="3"/>
      <c r="D348" s="3"/>
      <c r="E348" s="3"/>
    </row>
    <row r="349" spans="1:5" s="27" customFormat="1" ht="12.75">
      <c r="A349" s="3"/>
      <c r="B349" s="3"/>
      <c r="C349" s="3"/>
      <c r="D349" s="3"/>
      <c r="E349" s="3"/>
    </row>
    <row r="350" spans="1:5" s="27" customFormat="1" ht="12.75">
      <c r="A350" s="3"/>
      <c r="B350" s="3"/>
      <c r="C350" s="3"/>
      <c r="D350" s="3"/>
      <c r="E350" s="3"/>
    </row>
    <row r="351" spans="1:5" s="27" customFormat="1" ht="12.75">
      <c r="A351" s="3"/>
      <c r="B351" s="3"/>
      <c r="C351" s="3"/>
      <c r="D351" s="3"/>
      <c r="E351" s="3"/>
    </row>
    <row r="352" spans="1:5" s="27" customFormat="1" ht="12.75">
      <c r="A352" s="3"/>
      <c r="B352" s="3"/>
      <c r="C352" s="3"/>
      <c r="D352" s="3"/>
      <c r="E352" s="3"/>
    </row>
    <row r="353" spans="1:5" s="27" customFormat="1" ht="12.75">
      <c r="A353" s="3"/>
      <c r="B353" s="3"/>
      <c r="C353" s="3"/>
      <c r="D353" s="3"/>
      <c r="E353" s="3"/>
    </row>
    <row r="354" spans="1:5" s="27" customFormat="1" ht="12.75">
      <c r="A354" s="3"/>
      <c r="B354" s="3"/>
      <c r="C354" s="3"/>
      <c r="D354" s="3"/>
      <c r="E354" s="3"/>
    </row>
    <row r="355" spans="1:5" s="27" customFormat="1" ht="12.75">
      <c r="A355" s="3"/>
      <c r="B355" s="3"/>
      <c r="C355" s="3"/>
      <c r="D355" s="3"/>
      <c r="E355" s="3"/>
    </row>
    <row r="356" spans="1:5" s="27" customFormat="1" ht="12.75">
      <c r="A356" s="3"/>
      <c r="B356" s="3"/>
      <c r="C356" s="3"/>
      <c r="D356" s="3"/>
      <c r="E356" s="3"/>
    </row>
    <row r="357" spans="1:5" s="27" customFormat="1" ht="12.75">
      <c r="A357" s="3"/>
      <c r="B357" s="3"/>
      <c r="C357" s="3"/>
      <c r="D357" s="3"/>
      <c r="E357" s="3"/>
    </row>
    <row r="358" spans="1:5" s="27" customFormat="1" ht="12.75">
      <c r="A358" s="3"/>
      <c r="B358" s="3"/>
      <c r="C358" s="3"/>
      <c r="D358" s="3"/>
      <c r="E358" s="3"/>
    </row>
    <row r="359" spans="1:5" s="27" customFormat="1" ht="12.75">
      <c r="A359" s="3"/>
      <c r="B359" s="3"/>
      <c r="C359" s="3"/>
      <c r="D359" s="3"/>
      <c r="E359" s="3"/>
    </row>
    <row r="360" spans="1:5" s="27" customFormat="1" ht="12.75">
      <c r="A360" s="3"/>
      <c r="B360" s="3"/>
      <c r="C360" s="3"/>
      <c r="D360" s="3"/>
      <c r="E360" s="3"/>
    </row>
    <row r="361" spans="1:5" s="27" customFormat="1" ht="12.75">
      <c r="A361" s="3"/>
      <c r="B361" s="3"/>
      <c r="C361" s="3"/>
      <c r="D361" s="3"/>
      <c r="E361" s="3"/>
    </row>
    <row r="362" spans="1:5" s="27" customFormat="1" ht="12.75">
      <c r="A362" s="3"/>
      <c r="B362" s="3"/>
      <c r="C362" s="3"/>
      <c r="D362" s="3"/>
      <c r="E362" s="3"/>
    </row>
    <row r="363" spans="1:5" s="27" customFormat="1" ht="12.75">
      <c r="A363" s="3"/>
      <c r="B363" s="3"/>
      <c r="C363" s="3"/>
      <c r="D363" s="3"/>
      <c r="E363" s="3"/>
    </row>
    <row r="364" spans="1:5" s="27" customFormat="1" ht="12.75">
      <c r="A364" s="3"/>
      <c r="B364" s="3"/>
      <c r="C364" s="3"/>
      <c r="D364" s="3"/>
      <c r="E364" s="3"/>
    </row>
    <row r="365" spans="1:5" s="27" customFormat="1" ht="12.75">
      <c r="A365" s="3"/>
      <c r="B365" s="3"/>
      <c r="C365" s="3"/>
      <c r="D365" s="3"/>
      <c r="E365" s="3"/>
    </row>
    <row r="366" spans="1:5" s="27" customFormat="1" ht="12.75">
      <c r="A366" s="3"/>
      <c r="B366" s="3"/>
      <c r="C366" s="3"/>
      <c r="D366" s="3"/>
      <c r="E366" s="3"/>
    </row>
    <row r="367" spans="1:5" s="27" customFormat="1" ht="12.75">
      <c r="A367" s="3"/>
      <c r="B367" s="3"/>
      <c r="C367" s="3"/>
      <c r="D367" s="3"/>
      <c r="E367" s="3"/>
    </row>
    <row r="368" spans="1:5" s="27" customFormat="1" ht="12.75">
      <c r="A368" s="3"/>
      <c r="B368" s="3"/>
      <c r="C368" s="3"/>
      <c r="D368" s="3"/>
      <c r="E368" s="3"/>
    </row>
  </sheetData>
  <mergeCells count="1">
    <mergeCell ref="A28:E28"/>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6"/>
  <sheetViews>
    <sheetView workbookViewId="0" topLeftCell="A1">
      <selection activeCell="A1" sqref="A1"/>
    </sheetView>
  </sheetViews>
  <sheetFormatPr defaultColWidth="9.33203125" defaultRowHeight="12.75"/>
  <cols>
    <col min="1" max="1" width="44.5" style="3" customWidth="1"/>
    <col min="2" max="2" width="9.83203125" style="3" customWidth="1"/>
    <col min="3" max="16384" width="9.33203125" style="3" customWidth="1"/>
  </cols>
  <sheetData>
    <row r="2" spans="1:2" ht="12.75">
      <c r="A2" s="25" t="s">
        <v>237</v>
      </c>
      <c r="B2" s="2"/>
    </row>
    <row r="3" spans="1:2" ht="12.75">
      <c r="A3" s="25"/>
      <c r="B3" s="2"/>
    </row>
    <row r="4" spans="1:2" ht="19.5" customHeight="1">
      <c r="A4" s="72" t="s">
        <v>9</v>
      </c>
      <c r="B4" s="73">
        <v>133429</v>
      </c>
    </row>
    <row r="5" spans="1:2" ht="19.5" customHeight="1">
      <c r="A5" s="72" t="s">
        <v>10</v>
      </c>
      <c r="B5" s="74">
        <v>365.55890410958904</v>
      </c>
    </row>
    <row r="6" spans="1:2" ht="19.5" customHeight="1">
      <c r="A6" s="72" t="s">
        <v>11</v>
      </c>
      <c r="B6" s="74">
        <v>13.5</v>
      </c>
    </row>
    <row r="7" spans="1:2" ht="19.5" customHeight="1">
      <c r="A7" s="72" t="s">
        <v>12</v>
      </c>
      <c r="B7" s="74">
        <v>60.8</v>
      </c>
    </row>
    <row r="8" spans="1:2" ht="19.5" customHeight="1">
      <c r="A8" s="72" t="s">
        <v>13</v>
      </c>
      <c r="B8" s="74">
        <v>38.91957520479056</v>
      </c>
    </row>
    <row r="9" spans="1:2" ht="19.5" customHeight="1">
      <c r="A9" s="72" t="s">
        <v>14</v>
      </c>
      <c r="B9" s="75">
        <v>3429.926</v>
      </c>
    </row>
    <row r="10" spans="1:2" ht="19.5" customHeight="1">
      <c r="A10" s="72" t="s">
        <v>15</v>
      </c>
      <c r="B10" s="73">
        <v>10703</v>
      </c>
    </row>
    <row r="11" spans="1:2" ht="19.5" customHeight="1">
      <c r="A11" s="72" t="s">
        <v>16</v>
      </c>
      <c r="B11" s="74">
        <v>80.21494577640543</v>
      </c>
    </row>
    <row r="12" spans="1:2" ht="19.5" customHeight="1">
      <c r="A12" s="72" t="s">
        <v>17</v>
      </c>
      <c r="B12" s="75">
        <v>27.273</v>
      </c>
    </row>
    <row r="13" spans="1:2" ht="19.5" customHeight="1">
      <c r="A13" s="72" t="s">
        <v>18</v>
      </c>
      <c r="B13" s="73">
        <v>1457</v>
      </c>
    </row>
    <row r="14" spans="1:2" ht="19.5" customHeight="1">
      <c r="A14" s="72" t="s">
        <v>230</v>
      </c>
      <c r="B14" s="73">
        <v>109.19665140261861</v>
      </c>
    </row>
    <row r="15" spans="1:2" ht="19.5" customHeight="1">
      <c r="A15" s="72" t="s">
        <v>19</v>
      </c>
      <c r="B15" s="73">
        <v>1755</v>
      </c>
    </row>
    <row r="16" spans="1:2" ht="19.5" customHeight="1">
      <c r="A16" s="72" t="s">
        <v>20</v>
      </c>
      <c r="B16" s="74">
        <v>13.153062677528874</v>
      </c>
    </row>
    <row r="17" spans="1:2" ht="19.5" customHeight="1">
      <c r="A17" s="72" t="s">
        <v>21</v>
      </c>
      <c r="B17" s="73">
        <v>837</v>
      </c>
    </row>
    <row r="18" spans="1:2" ht="19.5" customHeight="1">
      <c r="A18" s="72" t="s">
        <v>22</v>
      </c>
      <c r="B18" s="75">
        <v>2086.5</v>
      </c>
    </row>
    <row r="19" spans="1:2" ht="19.5" customHeight="1">
      <c r="A19" s="72" t="s">
        <v>23</v>
      </c>
      <c r="B19" s="75">
        <v>101.3</v>
      </c>
    </row>
    <row r="20" spans="1:2" ht="19.5" customHeight="1">
      <c r="A20" s="72" t="s">
        <v>24</v>
      </c>
      <c r="B20" s="73">
        <v>11.25</v>
      </c>
    </row>
    <row r="21" spans="1:2" ht="19.5" customHeight="1">
      <c r="A21" s="72" t="s">
        <v>25</v>
      </c>
      <c r="B21" s="74">
        <v>104.57061375937198</v>
      </c>
    </row>
    <row r="22" spans="1:2" ht="19.5" customHeight="1">
      <c r="A22" s="72" t="s">
        <v>26</v>
      </c>
      <c r="B22" s="75">
        <v>784</v>
      </c>
    </row>
    <row r="23" spans="1:2" ht="12.75" customHeight="1">
      <c r="A23" s="117"/>
      <c r="B23" s="118"/>
    </row>
    <row r="24" spans="1:2" ht="27.75" customHeight="1">
      <c r="A24" s="227" t="s">
        <v>242</v>
      </c>
      <c r="B24" s="228"/>
    </row>
    <row r="25" spans="1:2" ht="12.75">
      <c r="A25" s="43"/>
      <c r="B25"/>
    </row>
    <row r="26" ht="12.75">
      <c r="A26" s="43"/>
    </row>
  </sheetData>
  <mergeCells count="1">
    <mergeCell ref="A24:B24"/>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0"/>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206</v>
      </c>
      <c r="B2" s="2"/>
      <c r="C2" s="2"/>
      <c r="D2" s="2"/>
      <c r="E2" s="2"/>
    </row>
    <row r="3" spans="1:5" ht="12.75">
      <c r="A3" s="4" t="s">
        <v>207</v>
      </c>
      <c r="B3" s="2"/>
      <c r="C3" s="2"/>
      <c r="D3" s="2"/>
      <c r="E3" s="2"/>
    </row>
    <row r="4" spans="1:5" ht="12.75">
      <c r="A4" s="1" t="s">
        <v>208</v>
      </c>
      <c r="B4" s="2"/>
      <c r="C4" s="2"/>
      <c r="D4" s="2"/>
      <c r="E4" s="2"/>
    </row>
    <row r="5" spans="1:5" ht="12.75">
      <c r="A5" s="1" t="s">
        <v>240</v>
      </c>
      <c r="B5" s="2"/>
      <c r="C5" s="2"/>
      <c r="D5" s="2"/>
      <c r="E5" s="2"/>
    </row>
    <row r="6" spans="1:5" ht="12.75">
      <c r="A6" s="1"/>
      <c r="B6" s="2"/>
      <c r="C6" s="2"/>
      <c r="D6" s="2"/>
      <c r="E6" s="2"/>
    </row>
    <row r="7" spans="1:5" ht="25.5">
      <c r="A7" s="231" t="s">
        <v>209</v>
      </c>
      <c r="B7" s="65" t="s">
        <v>260</v>
      </c>
      <c r="C7" s="66"/>
      <c r="D7" s="65" t="s">
        <v>261</v>
      </c>
      <c r="E7" s="66"/>
    </row>
    <row r="8" spans="1:5" ht="12.75">
      <c r="A8" s="269"/>
      <c r="B8" s="30" t="s">
        <v>32</v>
      </c>
      <c r="C8" s="31" t="s">
        <v>114</v>
      </c>
      <c r="D8" s="31" t="s">
        <v>32</v>
      </c>
      <c r="E8" s="31" t="s">
        <v>114</v>
      </c>
    </row>
    <row r="9" spans="1:5" ht="19.5" customHeight="1">
      <c r="A9" s="61" t="s">
        <v>96</v>
      </c>
      <c r="B9" s="130">
        <v>1577</v>
      </c>
      <c r="C9" s="151">
        <v>100</v>
      </c>
      <c r="D9" s="130">
        <v>361</v>
      </c>
      <c r="E9" s="151">
        <v>100</v>
      </c>
    </row>
    <row r="10" spans="1:5" ht="19.5" customHeight="1">
      <c r="A10" s="50" t="s">
        <v>210</v>
      </c>
      <c r="B10" s="129">
        <v>661</v>
      </c>
      <c r="C10" s="133">
        <v>41.91502853519341</v>
      </c>
      <c r="D10" s="129">
        <v>73</v>
      </c>
      <c r="E10" s="133">
        <v>20.221606648199447</v>
      </c>
    </row>
    <row r="11" spans="1:5" ht="19.5" customHeight="1">
      <c r="A11" s="50" t="s">
        <v>211</v>
      </c>
      <c r="B11" s="129">
        <v>585</v>
      </c>
      <c r="C11" s="133">
        <v>37.09575142675967</v>
      </c>
      <c r="D11" s="129">
        <v>47</v>
      </c>
      <c r="E11" s="133">
        <v>13.019390581717452</v>
      </c>
    </row>
    <row r="12" spans="1:5" ht="19.5" customHeight="1">
      <c r="A12" s="50" t="s">
        <v>212</v>
      </c>
      <c r="B12" s="219">
        <v>186</v>
      </c>
      <c r="C12" s="133">
        <v>11.794546607482562</v>
      </c>
      <c r="D12" s="129">
        <v>134</v>
      </c>
      <c r="E12" s="133">
        <v>37.119113573407205</v>
      </c>
    </row>
    <row r="13" spans="1:5" ht="19.5" customHeight="1">
      <c r="A13" s="50" t="s">
        <v>213</v>
      </c>
      <c r="B13" s="129">
        <v>21</v>
      </c>
      <c r="C13" s="133">
        <v>1.3316423589093214</v>
      </c>
      <c r="D13" s="129">
        <v>14</v>
      </c>
      <c r="E13" s="133">
        <v>3.8781163434903045</v>
      </c>
    </row>
    <row r="14" spans="1:5" ht="19.5" customHeight="1">
      <c r="A14" s="50" t="s">
        <v>229</v>
      </c>
      <c r="B14" s="129">
        <v>15</v>
      </c>
      <c r="C14" s="133">
        <v>0.9511731135066582</v>
      </c>
      <c r="D14" s="129">
        <v>4</v>
      </c>
      <c r="E14" s="135" t="s">
        <v>298</v>
      </c>
    </row>
    <row r="15" spans="1:5" ht="19.5" customHeight="1">
      <c r="A15" s="50" t="s">
        <v>216</v>
      </c>
      <c r="B15" s="129">
        <v>11</v>
      </c>
      <c r="C15" s="133">
        <v>0.6975269499048826</v>
      </c>
      <c r="D15" s="129">
        <v>19</v>
      </c>
      <c r="E15" s="133">
        <v>5.263157894736842</v>
      </c>
    </row>
    <row r="16" spans="1:5" ht="19.5" customHeight="1">
      <c r="A16" s="50" t="s">
        <v>226</v>
      </c>
      <c r="B16" s="129">
        <v>8</v>
      </c>
      <c r="C16" s="133">
        <v>0.507292327203551</v>
      </c>
      <c r="D16" s="219">
        <v>4</v>
      </c>
      <c r="E16" s="135" t="s">
        <v>298</v>
      </c>
    </row>
    <row r="17" spans="1:5" ht="19.5" customHeight="1">
      <c r="A17" s="50" t="s">
        <v>214</v>
      </c>
      <c r="B17" s="129">
        <v>8</v>
      </c>
      <c r="C17" s="133">
        <v>0.507292327203551</v>
      </c>
      <c r="D17" s="129">
        <v>15</v>
      </c>
      <c r="E17" s="133">
        <v>4.1551246537396125</v>
      </c>
    </row>
    <row r="18" spans="1:5" ht="19.5" customHeight="1">
      <c r="A18" s="50" t="s">
        <v>295</v>
      </c>
      <c r="B18" s="129">
        <v>7</v>
      </c>
      <c r="C18" s="133">
        <v>0.4438807863031071</v>
      </c>
      <c r="D18" s="129">
        <v>1</v>
      </c>
      <c r="E18" s="135" t="s">
        <v>298</v>
      </c>
    </row>
    <row r="19" spans="1:5" ht="19.5" customHeight="1">
      <c r="A19" s="50" t="s">
        <v>225</v>
      </c>
      <c r="B19" s="129">
        <v>6</v>
      </c>
      <c r="C19" s="133">
        <v>0.3804692454026633</v>
      </c>
      <c r="D19" s="129">
        <v>1</v>
      </c>
      <c r="E19" s="135" t="s">
        <v>298</v>
      </c>
    </row>
    <row r="20" spans="1:5" ht="19.5" customHeight="1">
      <c r="A20" s="50" t="s">
        <v>234</v>
      </c>
      <c r="B20" s="129">
        <v>5</v>
      </c>
      <c r="C20" s="135" t="s">
        <v>298</v>
      </c>
      <c r="D20" s="219">
        <v>2</v>
      </c>
      <c r="E20" s="135" t="s">
        <v>298</v>
      </c>
    </row>
    <row r="21" spans="1:5" ht="19.5" customHeight="1">
      <c r="A21" s="50" t="s">
        <v>227</v>
      </c>
      <c r="B21" s="129">
        <v>5</v>
      </c>
      <c r="C21" s="135" t="s">
        <v>298</v>
      </c>
      <c r="D21" s="129">
        <v>1</v>
      </c>
      <c r="E21" s="135" t="s">
        <v>298</v>
      </c>
    </row>
    <row r="22" spans="1:5" ht="19.5" customHeight="1">
      <c r="A22" s="50" t="s">
        <v>296</v>
      </c>
      <c r="B22" s="129">
        <v>5</v>
      </c>
      <c r="C22" s="135" t="s">
        <v>298</v>
      </c>
      <c r="D22" s="129">
        <v>1</v>
      </c>
      <c r="E22" s="135" t="s">
        <v>298</v>
      </c>
    </row>
    <row r="23" spans="1:5" ht="19.5" customHeight="1">
      <c r="A23" s="50" t="s">
        <v>217</v>
      </c>
      <c r="B23" s="129">
        <v>5</v>
      </c>
      <c r="C23" s="135" t="s">
        <v>298</v>
      </c>
      <c r="D23" s="129">
        <v>3</v>
      </c>
      <c r="E23" s="135" t="s">
        <v>298</v>
      </c>
    </row>
    <row r="24" spans="1:5" ht="19.5" customHeight="1">
      <c r="A24" s="50" t="s">
        <v>220</v>
      </c>
      <c r="B24" s="129">
        <v>4</v>
      </c>
      <c r="C24" s="135" t="s">
        <v>298</v>
      </c>
      <c r="D24" s="156">
        <v>3</v>
      </c>
      <c r="E24" s="135" t="s">
        <v>298</v>
      </c>
    </row>
    <row r="25" spans="1:5" ht="19.5" customHeight="1">
      <c r="A25" s="50" t="s">
        <v>219</v>
      </c>
      <c r="B25" s="129">
        <v>4</v>
      </c>
      <c r="C25" s="135" t="s">
        <v>298</v>
      </c>
      <c r="D25" s="220" t="s">
        <v>35</v>
      </c>
      <c r="E25" s="222" t="s">
        <v>35</v>
      </c>
    </row>
    <row r="26" spans="1:5" ht="19.5" customHeight="1">
      <c r="A26" s="50" t="s">
        <v>215</v>
      </c>
      <c r="B26" s="129">
        <v>3</v>
      </c>
      <c r="C26" s="135" t="s">
        <v>298</v>
      </c>
      <c r="D26" s="129">
        <v>5</v>
      </c>
      <c r="E26" s="135" t="s">
        <v>298</v>
      </c>
    </row>
    <row r="27" spans="1:5" ht="19.5" customHeight="1">
      <c r="A27" s="50" t="s">
        <v>218</v>
      </c>
      <c r="B27" s="129">
        <v>3</v>
      </c>
      <c r="C27" s="135" t="s">
        <v>298</v>
      </c>
      <c r="D27" s="156">
        <v>1</v>
      </c>
      <c r="E27" s="135" t="s">
        <v>298</v>
      </c>
    </row>
    <row r="28" spans="1:5" ht="19.5" customHeight="1">
      <c r="A28" s="50" t="s">
        <v>235</v>
      </c>
      <c r="B28" s="129">
        <v>2</v>
      </c>
      <c r="C28" s="135" t="s">
        <v>298</v>
      </c>
      <c r="D28" s="156">
        <v>3</v>
      </c>
      <c r="E28" s="135" t="s">
        <v>298</v>
      </c>
    </row>
    <row r="29" spans="1:5" ht="19.5" customHeight="1">
      <c r="A29" s="50" t="s">
        <v>228</v>
      </c>
      <c r="B29" s="129">
        <v>2</v>
      </c>
      <c r="C29" s="135" t="s">
        <v>298</v>
      </c>
      <c r="D29" s="156">
        <v>2</v>
      </c>
      <c r="E29" s="135" t="s">
        <v>298</v>
      </c>
    </row>
    <row r="30" spans="1:5" ht="19.5" customHeight="1">
      <c r="A30" s="50" t="s">
        <v>236</v>
      </c>
      <c r="B30" s="129">
        <v>2</v>
      </c>
      <c r="C30" s="135" t="s">
        <v>298</v>
      </c>
      <c r="D30" s="129">
        <v>2</v>
      </c>
      <c r="E30" s="135" t="s">
        <v>298</v>
      </c>
    </row>
    <row r="31" spans="1:5" ht="19.5" customHeight="1">
      <c r="A31" s="50" t="s">
        <v>221</v>
      </c>
      <c r="B31" s="129">
        <v>2</v>
      </c>
      <c r="C31" s="135" t="s">
        <v>298</v>
      </c>
      <c r="D31" s="219">
        <v>4</v>
      </c>
      <c r="E31" s="135" t="s">
        <v>298</v>
      </c>
    </row>
    <row r="32" spans="1:7" s="62" customFormat="1" ht="19.5" customHeight="1">
      <c r="A32" s="50" t="s">
        <v>222</v>
      </c>
      <c r="B32" s="129">
        <v>26</v>
      </c>
      <c r="C32" s="133">
        <v>1.6487000634115407</v>
      </c>
      <c r="D32" s="129">
        <v>19</v>
      </c>
      <c r="E32" s="133">
        <v>5.263157894736842</v>
      </c>
      <c r="G32" s="63"/>
    </row>
    <row r="33" spans="1:7" s="62" customFormat="1" ht="19.5" customHeight="1">
      <c r="A33" s="50" t="s">
        <v>223</v>
      </c>
      <c r="B33" s="220">
        <v>1</v>
      </c>
      <c r="C33" s="135" t="s">
        <v>298</v>
      </c>
      <c r="D33" s="220" t="s">
        <v>299</v>
      </c>
      <c r="E33" s="222" t="s">
        <v>299</v>
      </c>
      <c r="G33" s="63"/>
    </row>
    <row r="34" spans="1:5" s="62" customFormat="1" ht="19.5" customHeight="1">
      <c r="A34" s="50" t="s">
        <v>224</v>
      </c>
      <c r="B34" s="220" t="s">
        <v>299</v>
      </c>
      <c r="C34" s="222" t="s">
        <v>299</v>
      </c>
      <c r="D34" s="220" t="s">
        <v>299</v>
      </c>
      <c r="E34" s="222" t="s">
        <v>299</v>
      </c>
    </row>
    <row r="35" spans="1:5" s="62" customFormat="1" ht="19.5" customHeight="1">
      <c r="A35" s="67" t="s">
        <v>66</v>
      </c>
      <c r="B35" s="221" t="s">
        <v>299</v>
      </c>
      <c r="C35" s="223" t="s">
        <v>299</v>
      </c>
      <c r="D35" s="171">
        <v>3</v>
      </c>
      <c r="E35" s="136" t="s">
        <v>298</v>
      </c>
    </row>
    <row r="36" spans="1:5" s="62" customFormat="1" ht="12.75" customHeight="1">
      <c r="A36" s="173"/>
      <c r="B36" s="224"/>
      <c r="C36" s="225"/>
      <c r="D36" s="174"/>
      <c r="E36" s="226"/>
    </row>
    <row r="37" spans="1:5" ht="27" customHeight="1">
      <c r="A37" s="229" t="s">
        <v>8</v>
      </c>
      <c r="B37" s="229"/>
      <c r="C37" s="229"/>
      <c r="D37" s="229"/>
      <c r="E37" s="229"/>
    </row>
    <row r="38" ht="8.25" customHeight="1">
      <c r="A38" s="43"/>
    </row>
    <row r="39" spans="1:5" ht="27" customHeight="1">
      <c r="A39" s="229" t="s">
        <v>242</v>
      </c>
      <c r="B39" s="229"/>
      <c r="C39" s="229"/>
      <c r="D39" s="229"/>
      <c r="E39" s="229"/>
    </row>
    <row r="40" ht="12.75">
      <c r="A40" s="43"/>
    </row>
  </sheetData>
  <mergeCells count="3">
    <mergeCell ref="A7:A8"/>
    <mergeCell ref="A37:E37"/>
    <mergeCell ref="A39:E39"/>
  </mergeCells>
  <printOptions/>
  <pageMargins left="1.5" right="0.25" top="1" bottom="1" header="0" footer="0"/>
  <pageSetup fitToHeight="1" fitToWidth="1" horizontalDpi="300" verticalDpi="300" orientation="portrait" scale="91" r:id="rId1"/>
</worksheet>
</file>

<file path=xl/worksheets/sheet3.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33203125" defaultRowHeight="12.75"/>
  <cols>
    <col min="1" max="2" width="10.83203125" style="3" customWidth="1"/>
    <col min="3" max="3" width="6.33203125" style="3" customWidth="1"/>
    <col min="4" max="6" width="10.83203125" style="3" customWidth="1"/>
    <col min="7" max="16384" width="9.33203125" style="3" customWidth="1"/>
  </cols>
  <sheetData>
    <row r="2" spans="1:5" ht="12.75">
      <c r="A2" s="1" t="s">
        <v>27</v>
      </c>
      <c r="B2" s="2"/>
      <c r="C2" s="2"/>
      <c r="D2" s="2"/>
      <c r="E2" s="2"/>
    </row>
    <row r="3" spans="1:5" ht="12.75">
      <c r="A3" s="4" t="s">
        <v>28</v>
      </c>
      <c r="B3" s="2"/>
      <c r="C3" s="2"/>
      <c r="D3" s="2"/>
      <c r="E3" s="2"/>
    </row>
    <row r="4" spans="1:5" ht="12.75">
      <c r="A4" s="4" t="s">
        <v>29</v>
      </c>
      <c r="B4" s="2"/>
      <c r="C4" s="2"/>
      <c r="D4" s="2"/>
      <c r="E4" s="2"/>
    </row>
    <row r="5" spans="1:5" ht="12.75">
      <c r="A5" s="1" t="s">
        <v>238</v>
      </c>
      <c r="B5" s="2"/>
      <c r="C5" s="2"/>
      <c r="D5" s="2"/>
      <c r="E5" s="2"/>
    </row>
    <row r="6" spans="1:5" ht="12.75">
      <c r="A6" s="1"/>
      <c r="B6" s="2"/>
      <c r="C6" s="2"/>
      <c r="D6" s="2"/>
      <c r="E6" s="2"/>
    </row>
    <row r="7" spans="1:5" ht="12.75">
      <c r="A7" s="44" t="s">
        <v>30</v>
      </c>
      <c r="B7" s="45"/>
      <c r="C7" s="231" t="s">
        <v>34</v>
      </c>
      <c r="D7" s="46" t="s">
        <v>31</v>
      </c>
      <c r="E7" s="45"/>
    </row>
    <row r="8" spans="1:5" ht="12.75">
      <c r="A8" s="30" t="s">
        <v>32</v>
      </c>
      <c r="B8" s="31" t="s">
        <v>33</v>
      </c>
      <c r="C8" s="232"/>
      <c r="D8" s="31" t="s">
        <v>32</v>
      </c>
      <c r="E8" s="31" t="s">
        <v>33</v>
      </c>
    </row>
    <row r="9" spans="1:5" ht="19.5" customHeight="1">
      <c r="A9" s="103" t="s">
        <v>35</v>
      </c>
      <c r="B9" s="78" t="s">
        <v>35</v>
      </c>
      <c r="C9" s="77" t="s">
        <v>36</v>
      </c>
      <c r="D9" s="104">
        <v>43699</v>
      </c>
      <c r="E9" s="78">
        <v>18.1</v>
      </c>
    </row>
    <row r="10" spans="1:5" ht="19.5" customHeight="1">
      <c r="A10" s="105">
        <v>2777000</v>
      </c>
      <c r="B10" s="80">
        <v>30.1</v>
      </c>
      <c r="C10" s="106">
        <v>1910</v>
      </c>
      <c r="D10" s="107">
        <v>64109</v>
      </c>
      <c r="E10" s="80">
        <v>22.8</v>
      </c>
    </row>
    <row r="11" spans="1:5" ht="19.5" customHeight="1">
      <c r="A11" s="105">
        <v>2950000</v>
      </c>
      <c r="B11" s="80">
        <v>27.7</v>
      </c>
      <c r="C11" s="106">
        <v>1920</v>
      </c>
      <c r="D11" s="107">
        <v>92245</v>
      </c>
      <c r="E11" s="80">
        <v>25.1</v>
      </c>
    </row>
    <row r="12" spans="1:5" ht="19.5" customHeight="1">
      <c r="A12" s="103" t="s">
        <v>37</v>
      </c>
      <c r="B12" s="78">
        <v>21.3</v>
      </c>
      <c r="C12" s="77" t="s">
        <v>38</v>
      </c>
      <c r="D12" s="104">
        <v>98882</v>
      </c>
      <c r="E12" s="78">
        <v>20.4</v>
      </c>
    </row>
    <row r="13" spans="1:5" ht="19.5" customHeight="1">
      <c r="A13" s="105">
        <v>2559000</v>
      </c>
      <c r="B13" s="80">
        <v>19.4</v>
      </c>
      <c r="C13" s="106">
        <v>1940</v>
      </c>
      <c r="D13" s="107">
        <v>99106</v>
      </c>
      <c r="E13" s="80">
        <v>18.9</v>
      </c>
    </row>
    <row r="14" spans="1:5" ht="19.5" customHeight="1">
      <c r="A14" s="105">
        <v>3632000</v>
      </c>
      <c r="B14" s="80">
        <v>24.1</v>
      </c>
      <c r="C14" s="106">
        <v>1950</v>
      </c>
      <c r="D14" s="107">
        <v>160055</v>
      </c>
      <c r="E14" s="80">
        <v>25.1</v>
      </c>
    </row>
    <row r="15" spans="1:5" ht="19.5" customHeight="1">
      <c r="A15" s="103" t="s">
        <v>39</v>
      </c>
      <c r="B15" s="78">
        <v>23.7</v>
      </c>
      <c r="C15" s="77" t="s">
        <v>40</v>
      </c>
      <c r="D15" s="104">
        <v>195056</v>
      </c>
      <c r="E15" s="78">
        <v>24.9</v>
      </c>
    </row>
    <row r="16" spans="1:5" ht="19.5" customHeight="1">
      <c r="A16" s="103" t="s">
        <v>41</v>
      </c>
      <c r="B16" s="78">
        <v>18.4</v>
      </c>
      <c r="C16" s="77" t="s">
        <v>42</v>
      </c>
      <c r="D16" s="104">
        <v>171667</v>
      </c>
      <c r="E16" s="78">
        <v>19.327894962139542</v>
      </c>
    </row>
    <row r="17" spans="1:5" ht="19.5" customHeight="1">
      <c r="A17" s="103" t="s">
        <v>43</v>
      </c>
      <c r="B17" s="78">
        <v>15.9</v>
      </c>
      <c r="C17" s="77" t="s">
        <v>44</v>
      </c>
      <c r="D17" s="104">
        <v>145162</v>
      </c>
      <c r="E17" s="78">
        <v>15.682830044154619</v>
      </c>
    </row>
    <row r="18" spans="1:5" ht="19.5" customHeight="1">
      <c r="A18" s="103" t="s">
        <v>45</v>
      </c>
      <c r="B18" s="78">
        <v>16.672997244284126</v>
      </c>
      <c r="C18" s="77" t="s">
        <v>46</v>
      </c>
      <c r="D18" s="104">
        <v>153080</v>
      </c>
      <c r="E18" s="78">
        <v>16.441720769787874</v>
      </c>
    </row>
    <row r="19" spans="1:5" ht="19.5" customHeight="1">
      <c r="A19" s="103" t="s">
        <v>47</v>
      </c>
      <c r="B19" s="78">
        <v>16.306234731722633</v>
      </c>
      <c r="C19" s="77" t="s">
        <v>48</v>
      </c>
      <c r="D19" s="104">
        <v>149478</v>
      </c>
      <c r="E19" s="78">
        <v>15.910335523322185</v>
      </c>
    </row>
    <row r="20" spans="1:5" ht="19.5" customHeight="1">
      <c r="A20" s="103" t="s">
        <v>49</v>
      </c>
      <c r="B20" s="78">
        <v>15.940525801118755</v>
      </c>
      <c r="C20" s="77" t="s">
        <v>50</v>
      </c>
      <c r="D20" s="104">
        <v>143827</v>
      </c>
      <c r="E20" s="78">
        <v>15.187130404555454</v>
      </c>
    </row>
    <row r="21" spans="1:5" ht="19.5" customHeight="1">
      <c r="A21" s="103">
        <v>4000240</v>
      </c>
      <c r="B21" s="78">
        <v>15.517127402146738</v>
      </c>
      <c r="C21" s="77" t="s">
        <v>51</v>
      </c>
      <c r="D21" s="104">
        <v>139560</v>
      </c>
      <c r="E21" s="78">
        <v>14.645450701782169</v>
      </c>
    </row>
    <row r="22" spans="1:5" ht="19.5" customHeight="1">
      <c r="A22" s="108">
        <v>3952767</v>
      </c>
      <c r="B22" s="78">
        <v>15.181219019202874</v>
      </c>
      <c r="C22" s="106">
        <v>1994</v>
      </c>
      <c r="D22" s="109">
        <v>137844</v>
      </c>
      <c r="E22" s="78">
        <v>14.381997900356012</v>
      </c>
    </row>
    <row r="23" spans="1:5" ht="19.5" customHeight="1">
      <c r="A23" s="108">
        <v>3899589</v>
      </c>
      <c r="B23" s="86">
        <v>14.8</v>
      </c>
      <c r="C23" s="106">
        <v>1995</v>
      </c>
      <c r="D23" s="109">
        <v>134169</v>
      </c>
      <c r="E23" s="78">
        <v>13.889320226736018</v>
      </c>
    </row>
    <row r="24" spans="1:5" ht="19.5" customHeight="1">
      <c r="A24" s="108">
        <v>3891494</v>
      </c>
      <c r="B24" s="86">
        <v>14.7</v>
      </c>
      <c r="C24" s="106">
        <v>1996</v>
      </c>
      <c r="D24" s="109">
        <v>133231</v>
      </c>
      <c r="E24" s="78">
        <v>13.679889296714396</v>
      </c>
    </row>
    <row r="25" spans="1:5" ht="19.5" customHeight="1">
      <c r="A25" s="103">
        <v>3880894</v>
      </c>
      <c r="B25" s="78">
        <v>14.5</v>
      </c>
      <c r="C25" s="110">
        <v>1997</v>
      </c>
      <c r="D25" s="104">
        <v>133549</v>
      </c>
      <c r="E25" s="78">
        <v>13.647713048220885</v>
      </c>
    </row>
    <row r="26" spans="1:5" ht="19.5" customHeight="1">
      <c r="A26" s="103">
        <v>3941553</v>
      </c>
      <c r="B26" s="78">
        <v>14.6</v>
      </c>
      <c r="C26" s="106">
        <v>1998</v>
      </c>
      <c r="D26" s="104">
        <v>133649</v>
      </c>
      <c r="E26" s="78">
        <v>13.609557657044931</v>
      </c>
    </row>
    <row r="27" spans="1:5" ht="19.5" customHeight="1">
      <c r="A27" s="111">
        <v>3957829</v>
      </c>
      <c r="B27" s="112">
        <v>14.5</v>
      </c>
      <c r="C27" s="113">
        <v>1999</v>
      </c>
      <c r="D27" s="114">
        <v>133429</v>
      </c>
      <c r="E27" s="87">
        <v>13.527179412417421</v>
      </c>
    </row>
    <row r="28" spans="1:5" ht="12.75" customHeight="1">
      <c r="A28" s="121"/>
      <c r="B28" s="123"/>
      <c r="C28" s="124"/>
      <c r="D28" s="121"/>
      <c r="E28" s="123"/>
    </row>
    <row r="29" spans="1:5" s="62" customFormat="1" ht="31.5" customHeight="1">
      <c r="A29" s="227" t="s">
        <v>246</v>
      </c>
      <c r="B29" s="228"/>
      <c r="C29" s="228"/>
      <c r="D29" s="228"/>
      <c r="E29" s="228"/>
    </row>
    <row r="30" spans="1:5" s="62" customFormat="1" ht="12.75" customHeight="1">
      <c r="A30" s="119"/>
      <c r="B30" s="120"/>
      <c r="C30" s="120"/>
      <c r="D30" s="120"/>
      <c r="E30" s="120"/>
    </row>
    <row r="31" spans="1:5" ht="50.25" customHeight="1">
      <c r="A31" s="229" t="s">
        <v>297</v>
      </c>
      <c r="B31" s="230"/>
      <c r="C31" s="230"/>
      <c r="D31" s="230"/>
      <c r="E31" s="230"/>
    </row>
  </sheetData>
  <mergeCells count="3">
    <mergeCell ref="A31:E31"/>
    <mergeCell ref="C7:C8"/>
    <mergeCell ref="A29:E29"/>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Q178"/>
  <sheetViews>
    <sheetView workbookViewId="0" topLeftCell="A1">
      <selection activeCell="A1" sqref="A1"/>
    </sheetView>
  </sheetViews>
  <sheetFormatPr defaultColWidth="9.33203125" defaultRowHeight="12.75"/>
  <cols>
    <col min="1" max="1" width="9.33203125" style="3" customWidth="1"/>
    <col min="2" max="2" width="9.83203125" style="3" customWidth="1"/>
    <col min="3" max="3" width="7.83203125" style="3" customWidth="1"/>
    <col min="4" max="4" width="9.83203125" style="3" customWidth="1"/>
    <col min="5" max="5" width="7.83203125" style="3" customWidth="1"/>
    <col min="6" max="6" width="9.83203125" style="3" customWidth="1"/>
    <col min="7" max="7" width="7.83203125" style="3" customWidth="1"/>
    <col min="8" max="8" width="9.83203125" style="3" customWidth="1"/>
    <col min="9" max="9" width="7.83203125" style="3" customWidth="1"/>
    <col min="10" max="10" width="9.83203125" style="3" customWidth="1"/>
    <col min="11" max="11" width="7.83203125" style="3" customWidth="1"/>
    <col min="12" max="12" width="9.83203125" style="3" customWidth="1"/>
    <col min="13" max="13" width="7.83203125" style="3" customWidth="1"/>
    <col min="14" max="14" width="9.83203125" style="3" customWidth="1"/>
    <col min="15" max="15" width="7.83203125" style="3" customWidth="1"/>
    <col min="16" max="16" width="9.83203125" style="3" customWidth="1"/>
    <col min="17" max="17" width="7.83203125" style="3" customWidth="1"/>
    <col min="18" max="16384" width="9.33203125" style="3" customWidth="1"/>
  </cols>
  <sheetData>
    <row r="1" ht="12.75">
      <c r="A1" s="42"/>
    </row>
    <row r="2" spans="1:17" ht="12.75">
      <c r="A2" s="1" t="s">
        <v>52</v>
      </c>
      <c r="B2" s="2"/>
      <c r="C2" s="2"/>
      <c r="D2" s="2"/>
      <c r="E2" s="2"/>
      <c r="F2" s="2"/>
      <c r="G2" s="2"/>
      <c r="H2" s="2"/>
      <c r="I2" s="2"/>
      <c r="J2" s="2"/>
      <c r="K2" s="2"/>
      <c r="L2" s="2"/>
      <c r="M2" s="2"/>
      <c r="N2" s="2"/>
      <c r="O2" s="2"/>
      <c r="P2" s="2"/>
      <c r="Q2" s="2"/>
    </row>
    <row r="3" spans="1:17" ht="12.75">
      <c r="A3" s="4" t="s">
        <v>53</v>
      </c>
      <c r="B3" s="2"/>
      <c r="C3" s="2"/>
      <c r="D3" s="2"/>
      <c r="E3" s="2"/>
      <c r="F3" s="2"/>
      <c r="G3" s="2"/>
      <c r="H3" s="2"/>
      <c r="I3" s="2"/>
      <c r="J3" s="2"/>
      <c r="K3" s="2"/>
      <c r="L3" s="2"/>
      <c r="M3" s="2"/>
      <c r="N3" s="2"/>
      <c r="O3" s="2"/>
      <c r="P3" s="2"/>
      <c r="Q3" s="2"/>
    </row>
    <row r="4" spans="1:17" ht="12.75">
      <c r="A4" s="1" t="s">
        <v>239</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33" t="s">
        <v>272</v>
      </c>
      <c r="B6" s="46" t="s">
        <v>54</v>
      </c>
      <c r="C6" s="47"/>
      <c r="D6" s="47"/>
      <c r="E6" s="47"/>
      <c r="F6" s="47"/>
      <c r="G6" s="47"/>
      <c r="H6" s="47"/>
      <c r="I6" s="47"/>
      <c r="J6" s="47"/>
      <c r="K6" s="47"/>
      <c r="L6" s="47"/>
      <c r="M6" s="45"/>
      <c r="N6" s="46" t="s">
        <v>55</v>
      </c>
      <c r="O6" s="47"/>
      <c r="P6" s="47"/>
      <c r="Q6" s="45"/>
    </row>
    <row r="7" spans="1:17" ht="22.5" customHeight="1">
      <c r="A7" s="234"/>
      <c r="B7" s="125" t="s">
        <v>57</v>
      </c>
      <c r="C7" s="126"/>
      <c r="D7" s="127" t="s">
        <v>58</v>
      </c>
      <c r="E7" s="126"/>
      <c r="F7" s="127" t="s">
        <v>59</v>
      </c>
      <c r="G7" s="126"/>
      <c r="H7" s="238" t="s">
        <v>60</v>
      </c>
      <c r="I7" s="239"/>
      <c r="J7" s="238" t="s">
        <v>61</v>
      </c>
      <c r="K7" s="239"/>
      <c r="L7" s="238" t="s">
        <v>62</v>
      </c>
      <c r="M7" s="239"/>
      <c r="N7" s="127" t="s">
        <v>63</v>
      </c>
      <c r="O7" s="126"/>
      <c r="P7" s="127" t="s">
        <v>64</v>
      </c>
      <c r="Q7" s="126"/>
    </row>
    <row r="8" spans="1:17" ht="12.75">
      <c r="A8" s="235"/>
      <c r="B8" s="37" t="s">
        <v>32</v>
      </c>
      <c r="C8" s="37" t="s">
        <v>65</v>
      </c>
      <c r="D8" s="37" t="s">
        <v>32</v>
      </c>
      <c r="E8" s="37" t="s">
        <v>65</v>
      </c>
      <c r="F8" s="37" t="s">
        <v>32</v>
      </c>
      <c r="G8" s="37" t="s">
        <v>65</v>
      </c>
      <c r="H8" s="37" t="s">
        <v>32</v>
      </c>
      <c r="I8" s="37" t="s">
        <v>65</v>
      </c>
      <c r="J8" s="37" t="s">
        <v>32</v>
      </c>
      <c r="K8" s="37" t="s">
        <v>65</v>
      </c>
      <c r="L8" s="37" t="s">
        <v>32</v>
      </c>
      <c r="M8" s="37" t="s">
        <v>65</v>
      </c>
      <c r="N8" s="37" t="s">
        <v>32</v>
      </c>
      <c r="O8" s="37" t="s">
        <v>65</v>
      </c>
      <c r="P8" s="37" t="s">
        <v>32</v>
      </c>
      <c r="Q8" s="37" t="s">
        <v>65</v>
      </c>
    </row>
    <row r="9" spans="1:17" ht="19.5" customHeight="1">
      <c r="A9" s="64" t="s">
        <v>67</v>
      </c>
      <c r="B9" s="129">
        <v>270</v>
      </c>
      <c r="C9" s="133">
        <v>0.20235481042352113</v>
      </c>
      <c r="D9" s="129">
        <v>102</v>
      </c>
      <c r="E9" s="133">
        <v>0.09761419425224656</v>
      </c>
      <c r="F9" s="129">
        <v>161</v>
      </c>
      <c r="G9" s="133">
        <v>0.6750524109014675</v>
      </c>
      <c r="H9" s="129">
        <v>1</v>
      </c>
      <c r="I9" s="135" t="s">
        <v>298</v>
      </c>
      <c r="J9" s="129">
        <v>2</v>
      </c>
      <c r="K9" s="135" t="s">
        <v>298</v>
      </c>
      <c r="L9" s="131" t="s">
        <v>35</v>
      </c>
      <c r="M9" s="135" t="s">
        <v>35</v>
      </c>
      <c r="N9" s="132">
        <v>2</v>
      </c>
      <c r="O9" s="135" t="s">
        <v>298</v>
      </c>
      <c r="P9" s="129">
        <v>29</v>
      </c>
      <c r="Q9" s="133">
        <v>0.46608807457409196</v>
      </c>
    </row>
    <row r="10" spans="1:17" ht="19.5" customHeight="1">
      <c r="A10" s="64" t="s">
        <v>68</v>
      </c>
      <c r="B10" s="129">
        <v>14540</v>
      </c>
      <c r="C10" s="133">
        <v>10.897181272437026</v>
      </c>
      <c r="D10" s="129">
        <v>9519</v>
      </c>
      <c r="E10" s="133">
        <v>9.109701128305245</v>
      </c>
      <c r="F10" s="129">
        <v>4650</v>
      </c>
      <c r="G10" s="133">
        <v>19.49685534591195</v>
      </c>
      <c r="H10" s="129">
        <v>130</v>
      </c>
      <c r="I10" s="133">
        <v>18.67816091954023</v>
      </c>
      <c r="J10" s="129">
        <v>158</v>
      </c>
      <c r="K10" s="133">
        <v>4.5612009237875295</v>
      </c>
      <c r="L10" s="129">
        <v>8</v>
      </c>
      <c r="M10" s="133">
        <v>16</v>
      </c>
      <c r="N10" s="129">
        <v>196</v>
      </c>
      <c r="O10" s="133">
        <v>6.1154446177847115</v>
      </c>
      <c r="P10" s="129">
        <v>1116</v>
      </c>
      <c r="Q10" s="133">
        <v>17.93635486981678</v>
      </c>
    </row>
    <row r="11" spans="1:17" ht="19.5" customHeight="1">
      <c r="A11" s="64" t="s">
        <v>69</v>
      </c>
      <c r="B11" s="129">
        <v>31729</v>
      </c>
      <c r="C11" s="133">
        <v>23.779688073807044</v>
      </c>
      <c r="D11" s="129">
        <v>23325</v>
      </c>
      <c r="E11" s="133">
        <v>22.322069420918147</v>
      </c>
      <c r="F11" s="129">
        <v>7466</v>
      </c>
      <c r="G11" s="133">
        <v>31.303983228511527</v>
      </c>
      <c r="H11" s="129">
        <v>239</v>
      </c>
      <c r="I11" s="133">
        <v>34.339080459770116</v>
      </c>
      <c r="J11" s="129">
        <v>512</v>
      </c>
      <c r="K11" s="133">
        <v>14.780600461893764</v>
      </c>
      <c r="L11" s="129">
        <v>12</v>
      </c>
      <c r="M11" s="133">
        <v>24</v>
      </c>
      <c r="N11" s="129">
        <v>781</v>
      </c>
      <c r="O11" s="133">
        <v>24.368174726989082</v>
      </c>
      <c r="P11" s="129">
        <v>1962</v>
      </c>
      <c r="Q11" s="133">
        <v>31.53326904532305</v>
      </c>
    </row>
    <row r="12" spans="1:17" ht="19.5" customHeight="1">
      <c r="A12" s="64" t="s">
        <v>70</v>
      </c>
      <c r="B12" s="129">
        <v>38851</v>
      </c>
      <c r="C12" s="133">
        <v>29.117358295423035</v>
      </c>
      <c r="D12" s="129">
        <v>31127</v>
      </c>
      <c r="E12" s="133">
        <v>29.788598279310573</v>
      </c>
      <c r="F12" s="129">
        <v>6046</v>
      </c>
      <c r="G12" s="133">
        <v>25.350104821802933</v>
      </c>
      <c r="H12" s="129">
        <v>178</v>
      </c>
      <c r="I12" s="133">
        <v>25.57471264367816</v>
      </c>
      <c r="J12" s="129">
        <v>1247</v>
      </c>
      <c r="K12" s="133">
        <v>35.99884526558891</v>
      </c>
      <c r="L12" s="129">
        <v>10</v>
      </c>
      <c r="M12" s="133">
        <v>20</v>
      </c>
      <c r="N12" s="129">
        <v>970</v>
      </c>
      <c r="O12" s="133">
        <v>30.265210608424336</v>
      </c>
      <c r="P12" s="129">
        <v>1658</v>
      </c>
      <c r="Q12" s="133">
        <v>26.647380263580843</v>
      </c>
    </row>
    <row r="13" spans="1:17" ht="19.5" customHeight="1">
      <c r="A13" s="64" t="s">
        <v>71</v>
      </c>
      <c r="B13" s="129">
        <v>31756</v>
      </c>
      <c r="C13" s="133">
        <v>23.799923554849396</v>
      </c>
      <c r="D13" s="129">
        <v>26912</v>
      </c>
      <c r="E13" s="133">
        <v>25.75483525212215</v>
      </c>
      <c r="F13" s="129">
        <v>3498</v>
      </c>
      <c r="G13" s="133">
        <v>14.666666666666666</v>
      </c>
      <c r="H13" s="129">
        <v>105</v>
      </c>
      <c r="I13" s="133">
        <v>15.086206896551724</v>
      </c>
      <c r="J13" s="129">
        <v>1009</v>
      </c>
      <c r="K13" s="133">
        <v>29.128175519630485</v>
      </c>
      <c r="L13" s="129">
        <v>14</v>
      </c>
      <c r="M13" s="133">
        <v>28</v>
      </c>
      <c r="N13" s="129">
        <v>832</v>
      </c>
      <c r="O13" s="133">
        <v>25.9594383775351</v>
      </c>
      <c r="P13" s="129">
        <v>983</v>
      </c>
      <c r="Q13" s="133">
        <v>15.798778527804563</v>
      </c>
    </row>
    <row r="14" spans="1:17" ht="19.5" customHeight="1">
      <c r="A14" s="64" t="s">
        <v>72</v>
      </c>
      <c r="B14" s="129">
        <v>13721</v>
      </c>
      <c r="C14" s="133">
        <v>10.283371680819013</v>
      </c>
      <c r="D14" s="129">
        <v>11418</v>
      </c>
      <c r="E14" s="133">
        <v>10.927047744825012</v>
      </c>
      <c r="F14" s="129">
        <v>1667</v>
      </c>
      <c r="G14" s="133">
        <v>6.989517819706499</v>
      </c>
      <c r="H14" s="129">
        <v>35</v>
      </c>
      <c r="I14" s="133">
        <v>5.028735632183908</v>
      </c>
      <c r="J14" s="129">
        <v>458</v>
      </c>
      <c r="K14" s="133">
        <v>13.221709006928407</v>
      </c>
      <c r="L14" s="129">
        <v>5</v>
      </c>
      <c r="M14" s="135" t="s">
        <v>298</v>
      </c>
      <c r="N14" s="129">
        <v>330</v>
      </c>
      <c r="O14" s="133">
        <v>10.29641185647426</v>
      </c>
      <c r="P14" s="129">
        <v>401</v>
      </c>
      <c r="Q14" s="133">
        <v>6.444873031179685</v>
      </c>
    </row>
    <row r="15" spans="1:17" ht="19.5" customHeight="1">
      <c r="A15" s="64" t="s">
        <v>73</v>
      </c>
      <c r="B15" s="129">
        <v>2550</v>
      </c>
      <c r="C15" s="133">
        <v>1.911128765111033</v>
      </c>
      <c r="D15" s="129">
        <v>2081</v>
      </c>
      <c r="E15" s="133">
        <v>1.9915209631267166</v>
      </c>
      <c r="F15" s="129">
        <v>360</v>
      </c>
      <c r="G15" s="133">
        <v>1.509433962264151</v>
      </c>
      <c r="H15" s="129">
        <v>8</v>
      </c>
      <c r="I15" s="133">
        <v>1.1494252873563218</v>
      </c>
      <c r="J15" s="129">
        <v>78</v>
      </c>
      <c r="K15" s="133">
        <v>2.2517321016166285</v>
      </c>
      <c r="L15" s="131">
        <v>1</v>
      </c>
      <c r="M15" s="135" t="s">
        <v>298</v>
      </c>
      <c r="N15" s="129">
        <v>93</v>
      </c>
      <c r="O15" s="133">
        <v>2.9017160686427457</v>
      </c>
      <c r="P15" s="129">
        <v>73</v>
      </c>
      <c r="Q15" s="133">
        <v>1.1732561877209902</v>
      </c>
    </row>
    <row r="16" spans="1:17" ht="19.5" customHeight="1">
      <c r="A16" s="61" t="s">
        <v>75</v>
      </c>
      <c r="B16" s="130">
        <v>133429</v>
      </c>
      <c r="C16" s="134">
        <v>100</v>
      </c>
      <c r="D16" s="130">
        <v>104493</v>
      </c>
      <c r="E16" s="134">
        <v>78.31356002068516</v>
      </c>
      <c r="F16" s="130">
        <v>23850</v>
      </c>
      <c r="G16" s="134">
        <v>17.874674920744365</v>
      </c>
      <c r="H16" s="130">
        <v>696</v>
      </c>
      <c r="I16" s="134">
        <v>0.5216257335361878</v>
      </c>
      <c r="J16" s="130">
        <v>3464</v>
      </c>
      <c r="K16" s="134">
        <v>2.5961372715076934</v>
      </c>
      <c r="L16" s="130">
        <v>50</v>
      </c>
      <c r="M16" s="134">
        <v>0.0374731130413928</v>
      </c>
      <c r="N16" s="130">
        <v>3205</v>
      </c>
      <c r="O16" s="134">
        <v>2.4020265459532784</v>
      </c>
      <c r="P16" s="130">
        <v>6222</v>
      </c>
      <c r="Q16" s="134">
        <v>4.66315418687092</v>
      </c>
    </row>
    <row r="17" spans="1:17" ht="55.5" customHeight="1">
      <c r="A17" s="48" t="s">
        <v>245</v>
      </c>
      <c r="B17" s="240">
        <v>27.273</v>
      </c>
      <c r="C17" s="241"/>
      <c r="D17" s="240">
        <v>27.802</v>
      </c>
      <c r="E17" s="241"/>
      <c r="F17" s="240">
        <v>24.238</v>
      </c>
      <c r="G17" s="241"/>
      <c r="H17" s="240">
        <v>24.093</v>
      </c>
      <c r="I17" s="241"/>
      <c r="J17" s="240">
        <v>28.853</v>
      </c>
      <c r="K17" s="241"/>
      <c r="L17" s="240">
        <v>26.833</v>
      </c>
      <c r="M17" s="241"/>
      <c r="N17" s="242">
        <v>27.736</v>
      </c>
      <c r="O17" s="241"/>
      <c r="P17" s="240">
        <v>24.511</v>
      </c>
      <c r="Q17" s="241"/>
    </row>
    <row r="18" spans="1:17" ht="12.75" customHeight="1">
      <c r="A18" s="137"/>
      <c r="B18" s="138"/>
      <c r="C18" s="139"/>
      <c r="D18" s="138"/>
      <c r="E18" s="139"/>
      <c r="F18" s="138"/>
      <c r="G18" s="139"/>
      <c r="H18" s="138"/>
      <c r="I18" s="139"/>
      <c r="J18" s="138"/>
      <c r="K18" s="139"/>
      <c r="L18" s="138"/>
      <c r="M18" s="139"/>
      <c r="N18" s="138"/>
      <c r="O18" s="139"/>
      <c r="P18" s="138"/>
      <c r="Q18" s="139"/>
    </row>
    <row r="19" spans="1:17" ht="32.25" customHeight="1">
      <c r="A19" s="229" t="s">
        <v>248</v>
      </c>
      <c r="B19" s="230"/>
      <c r="C19" s="230"/>
      <c r="D19" s="230"/>
      <c r="E19" s="230"/>
      <c r="F19" s="230"/>
      <c r="G19" s="230"/>
      <c r="H19" s="230"/>
      <c r="I19" s="230"/>
      <c r="J19" s="230"/>
      <c r="K19" s="230"/>
      <c r="L19" s="230"/>
      <c r="M19" s="230"/>
      <c r="N19" s="230"/>
      <c r="O19" s="230"/>
      <c r="P19" s="230"/>
      <c r="Q19" s="230"/>
    </row>
    <row r="20" spans="1:17" ht="12.75" customHeight="1">
      <c r="A20" s="115"/>
      <c r="B20" s="116"/>
      <c r="C20" s="116"/>
      <c r="D20" s="116"/>
      <c r="E20" s="116"/>
      <c r="F20" s="116"/>
      <c r="G20" s="116"/>
      <c r="H20" s="116"/>
      <c r="I20" s="116"/>
      <c r="J20" s="116"/>
      <c r="K20" s="116"/>
      <c r="L20" s="116"/>
      <c r="M20" s="116"/>
      <c r="N20" s="116"/>
      <c r="O20" s="116"/>
      <c r="P20" s="116"/>
      <c r="Q20" s="116"/>
    </row>
    <row r="21" spans="1:17" ht="23.25" customHeight="1">
      <c r="A21" s="229" t="s">
        <v>249</v>
      </c>
      <c r="B21" s="230"/>
      <c r="C21" s="230"/>
      <c r="D21" s="230"/>
      <c r="E21" s="230"/>
      <c r="F21" s="230"/>
      <c r="G21" s="230"/>
      <c r="H21" s="230"/>
      <c r="I21" s="230"/>
      <c r="J21" s="230"/>
      <c r="K21" s="230"/>
      <c r="L21" s="230"/>
      <c r="M21" s="230"/>
      <c r="N21" s="230"/>
      <c r="O21" s="230"/>
      <c r="P21" s="230"/>
      <c r="Q21" s="230"/>
    </row>
    <row r="22" spans="1:17" ht="12.75" customHeight="1">
      <c r="A22" s="115"/>
      <c r="B22" s="116"/>
      <c r="C22" s="116"/>
      <c r="D22" s="116"/>
      <c r="E22" s="116"/>
      <c r="F22" s="116"/>
      <c r="G22" s="116"/>
      <c r="H22" s="116"/>
      <c r="I22" s="116"/>
      <c r="J22" s="116"/>
      <c r="K22" s="116"/>
      <c r="L22" s="116"/>
      <c r="M22" s="116"/>
      <c r="N22" s="116"/>
      <c r="O22" s="116"/>
      <c r="P22" s="116"/>
      <c r="Q22" s="116"/>
    </row>
    <row r="23" spans="1:17" ht="12.75">
      <c r="A23" s="236" t="s">
        <v>242</v>
      </c>
      <c r="B23" s="237"/>
      <c r="C23" s="237"/>
      <c r="D23" s="237"/>
      <c r="E23" s="237"/>
      <c r="F23" s="237"/>
      <c r="G23" s="237"/>
      <c r="H23" s="237"/>
      <c r="I23" s="237"/>
      <c r="J23" s="237"/>
      <c r="K23" s="237"/>
      <c r="L23" s="237"/>
      <c r="M23" s="237"/>
      <c r="N23" s="237"/>
      <c r="O23" s="237"/>
      <c r="P23" s="237"/>
      <c r="Q23" s="237"/>
    </row>
    <row r="62" spans="1:4" ht="12.75">
      <c r="A62" s="6">
        <f ca="1">NOW()</f>
        <v>37921.39246469907</v>
      </c>
      <c r="D62" s="7" t="s">
        <v>78</v>
      </c>
    </row>
    <row r="63" ht="12.75">
      <c r="B63" s="8" t="s">
        <v>79</v>
      </c>
    </row>
    <row r="64" ht="12.75">
      <c r="A64" s="8" t="s">
        <v>80</v>
      </c>
    </row>
    <row r="65" ht="12.75">
      <c r="A65" s="8" t="s">
        <v>81</v>
      </c>
    </row>
    <row r="67" spans="1:17" ht="12.75">
      <c r="A67" s="9" t="s">
        <v>82</v>
      </c>
      <c r="B67" s="9" t="s">
        <v>82</v>
      </c>
      <c r="C67" s="9" t="s">
        <v>82</v>
      </c>
      <c r="D67" s="9" t="s">
        <v>82</v>
      </c>
      <c r="E67" s="9" t="s">
        <v>82</v>
      </c>
      <c r="F67" s="9" t="s">
        <v>82</v>
      </c>
      <c r="G67" s="9" t="s">
        <v>82</v>
      </c>
      <c r="H67" s="9" t="s">
        <v>82</v>
      </c>
      <c r="I67" s="9" t="s">
        <v>82</v>
      </c>
      <c r="J67" s="9" t="s">
        <v>82</v>
      </c>
      <c r="K67" s="9" t="s">
        <v>82</v>
      </c>
      <c r="L67" s="9" t="s">
        <v>82</v>
      </c>
      <c r="M67" s="9" t="s">
        <v>82</v>
      </c>
      <c r="N67" s="9" t="s">
        <v>82</v>
      </c>
      <c r="O67" s="9" t="s">
        <v>82</v>
      </c>
      <c r="P67" s="9" t="s">
        <v>82</v>
      </c>
      <c r="Q67" s="9" t="s">
        <v>82</v>
      </c>
    </row>
    <row r="69" spans="6:14" ht="12.75">
      <c r="F69" s="8" t="s">
        <v>83</v>
      </c>
      <c r="N69" s="8" t="s">
        <v>84</v>
      </c>
    </row>
    <row r="70" spans="2:17" ht="12.75">
      <c r="B70" s="9" t="s">
        <v>82</v>
      </c>
      <c r="C70" s="9" t="s">
        <v>82</v>
      </c>
      <c r="D70" s="9" t="s">
        <v>82</v>
      </c>
      <c r="E70" s="9" t="s">
        <v>82</v>
      </c>
      <c r="F70" s="9" t="s">
        <v>82</v>
      </c>
      <c r="G70" s="9" t="s">
        <v>82</v>
      </c>
      <c r="H70" s="9" t="s">
        <v>82</v>
      </c>
      <c r="I70" s="9" t="s">
        <v>82</v>
      </c>
      <c r="J70" s="9" t="s">
        <v>82</v>
      </c>
      <c r="K70" s="9" t="s">
        <v>82</v>
      </c>
      <c r="L70" s="9" t="s">
        <v>82</v>
      </c>
      <c r="M70" s="9" t="s">
        <v>82</v>
      </c>
      <c r="N70" s="9" t="s">
        <v>82</v>
      </c>
      <c r="O70" s="9" t="s">
        <v>82</v>
      </c>
      <c r="P70" s="9" t="s">
        <v>82</v>
      </c>
      <c r="Q70" s="9" t="s">
        <v>82</v>
      </c>
    </row>
    <row r="71" ht="12.75">
      <c r="A71" s="8" t="s">
        <v>85</v>
      </c>
    </row>
    <row r="72" spans="1:16" ht="12.75">
      <c r="A72" s="8" t="s">
        <v>86</v>
      </c>
      <c r="B72" s="8" t="s">
        <v>87</v>
      </c>
      <c r="D72" s="8" t="s">
        <v>88</v>
      </c>
      <c r="F72" s="8" t="s">
        <v>89</v>
      </c>
      <c r="H72" s="7" t="s">
        <v>90</v>
      </c>
      <c r="J72" s="7" t="s">
        <v>91</v>
      </c>
      <c r="L72" s="8" t="s">
        <v>92</v>
      </c>
      <c r="N72" s="8" t="s">
        <v>93</v>
      </c>
      <c r="P72" s="8" t="s">
        <v>94</v>
      </c>
    </row>
    <row r="73" spans="1:17" ht="12.75">
      <c r="A73" s="8" t="s">
        <v>56</v>
      </c>
      <c r="B73" s="9" t="s">
        <v>82</v>
      </c>
      <c r="C73" s="9" t="s">
        <v>82</v>
      </c>
      <c r="D73" s="9" t="s">
        <v>82</v>
      </c>
      <c r="E73" s="9" t="s">
        <v>82</v>
      </c>
      <c r="F73" s="9" t="s">
        <v>82</v>
      </c>
      <c r="G73" s="9" t="s">
        <v>82</v>
      </c>
      <c r="H73" s="9" t="s">
        <v>82</v>
      </c>
      <c r="I73" s="9" t="s">
        <v>82</v>
      </c>
      <c r="J73" s="9" t="s">
        <v>82</v>
      </c>
      <c r="K73" s="9" t="s">
        <v>82</v>
      </c>
      <c r="L73" s="9" t="s">
        <v>82</v>
      </c>
      <c r="M73" s="9" t="s">
        <v>82</v>
      </c>
      <c r="N73" s="9" t="s">
        <v>82</v>
      </c>
      <c r="O73" s="9" t="s">
        <v>82</v>
      </c>
      <c r="P73" s="9" t="s">
        <v>82</v>
      </c>
      <c r="Q73" s="9" t="s">
        <v>82</v>
      </c>
    </row>
    <row r="75" spans="2:17" ht="12.75">
      <c r="B75" s="8" t="s">
        <v>32</v>
      </c>
      <c r="C75" s="8" t="s">
        <v>65</v>
      </c>
      <c r="D75" s="8" t="s">
        <v>32</v>
      </c>
      <c r="E75" s="8" t="s">
        <v>65</v>
      </c>
      <c r="F75" s="8" t="s">
        <v>32</v>
      </c>
      <c r="G75" s="8" t="s">
        <v>65</v>
      </c>
      <c r="H75" s="8" t="s">
        <v>32</v>
      </c>
      <c r="I75" s="8" t="s">
        <v>65</v>
      </c>
      <c r="J75" s="8" t="s">
        <v>32</v>
      </c>
      <c r="K75" s="8" t="s">
        <v>65</v>
      </c>
      <c r="L75" s="8" t="s">
        <v>32</v>
      </c>
      <c r="M75" s="8" t="s">
        <v>65</v>
      </c>
      <c r="N75" s="8" t="s">
        <v>32</v>
      </c>
      <c r="O75" s="8" t="s">
        <v>65</v>
      </c>
      <c r="P75" s="8" t="s">
        <v>32</v>
      </c>
      <c r="Q75" s="8" t="s">
        <v>65</v>
      </c>
    </row>
    <row r="76" spans="1:17" ht="12.75">
      <c r="A76" s="9" t="s">
        <v>82</v>
      </c>
      <c r="B76" s="9" t="s">
        <v>82</v>
      </c>
      <c r="C76" s="9" t="s">
        <v>82</v>
      </c>
      <c r="D76" s="9" t="s">
        <v>82</v>
      </c>
      <c r="E76" s="9" t="s">
        <v>82</v>
      </c>
      <c r="F76" s="9" t="s">
        <v>82</v>
      </c>
      <c r="G76" s="9" t="s">
        <v>82</v>
      </c>
      <c r="H76" s="9" t="s">
        <v>82</v>
      </c>
      <c r="I76" s="9" t="s">
        <v>82</v>
      </c>
      <c r="J76" s="9" t="s">
        <v>82</v>
      </c>
      <c r="K76" s="9" t="s">
        <v>82</v>
      </c>
      <c r="L76" s="9" t="s">
        <v>82</v>
      </c>
      <c r="M76" s="9" t="s">
        <v>82</v>
      </c>
      <c r="N76" s="9" t="s">
        <v>82</v>
      </c>
      <c r="O76" s="9" t="s">
        <v>82</v>
      </c>
      <c r="P76" s="9" t="s">
        <v>82</v>
      </c>
      <c r="Q76" s="9" t="s">
        <v>82</v>
      </c>
    </row>
    <row r="78" spans="1:17" ht="12.75">
      <c r="A78" s="7" t="s">
        <v>67</v>
      </c>
      <c r="B78" s="10">
        <v>148</v>
      </c>
      <c r="C78" s="11">
        <f aca="true" t="shared" si="0" ref="C78:C84">B78/B9*100</f>
        <v>54.81481481481482</v>
      </c>
      <c r="D78" s="10">
        <v>60</v>
      </c>
      <c r="E78" s="11">
        <f aca="true" t="shared" si="1" ref="E78:E84">D78/D9*100</f>
        <v>58.82352941176471</v>
      </c>
      <c r="F78" s="10">
        <v>86</v>
      </c>
      <c r="G78" s="11">
        <f aca="true" t="shared" si="2" ref="G78:G84">F78/F9*100</f>
        <v>53.41614906832298</v>
      </c>
      <c r="H78" s="12">
        <v>1</v>
      </c>
      <c r="I78" s="11">
        <f aca="true" t="shared" si="3" ref="I78:I84">H78/H9*100</f>
        <v>100</v>
      </c>
      <c r="J78" s="12">
        <v>1</v>
      </c>
      <c r="K78" s="11">
        <f aca="true" t="shared" si="4" ref="K78:K84">J78/J9*100</f>
        <v>50</v>
      </c>
      <c r="L78" s="13" t="s">
        <v>95</v>
      </c>
      <c r="M78" s="14" t="s">
        <v>95</v>
      </c>
      <c r="N78" s="10">
        <v>1</v>
      </c>
      <c r="O78" s="11">
        <f aca="true" t="shared" si="5" ref="O78:O84">N78/N9*100</f>
        <v>50</v>
      </c>
      <c r="P78" s="10">
        <v>11</v>
      </c>
      <c r="Q78" s="11">
        <f aca="true" t="shared" si="6" ref="Q78:Q84">P78/P9*100</f>
        <v>37.93103448275862</v>
      </c>
    </row>
    <row r="79" spans="1:17" ht="12.75">
      <c r="A79" s="7" t="s">
        <v>68</v>
      </c>
      <c r="B79" s="10">
        <v>10639</v>
      </c>
      <c r="C79" s="11">
        <f t="shared" si="0"/>
        <v>73.17056396148556</v>
      </c>
      <c r="D79" s="10">
        <v>6714</v>
      </c>
      <c r="E79" s="11">
        <f t="shared" si="1"/>
        <v>70.53261897258115</v>
      </c>
      <c r="F79" s="10">
        <v>3737</v>
      </c>
      <c r="G79" s="11">
        <f t="shared" si="2"/>
        <v>80.36559139784947</v>
      </c>
      <c r="H79" s="12">
        <v>110</v>
      </c>
      <c r="I79" s="11">
        <f t="shared" si="3"/>
        <v>84.61538461538461</v>
      </c>
      <c r="J79" s="12">
        <v>55</v>
      </c>
      <c r="K79" s="11">
        <f t="shared" si="4"/>
        <v>34.810126582278485</v>
      </c>
      <c r="L79" s="10">
        <v>5</v>
      </c>
      <c r="M79" s="11">
        <f aca="true" t="shared" si="7" ref="M79:M84">L79/L10*100</f>
        <v>62.5</v>
      </c>
      <c r="N79" s="10">
        <v>131</v>
      </c>
      <c r="O79" s="11">
        <f t="shared" si="5"/>
        <v>66.83673469387756</v>
      </c>
      <c r="P79" s="10">
        <v>533</v>
      </c>
      <c r="Q79" s="11">
        <f t="shared" si="6"/>
        <v>47.75985663082437</v>
      </c>
    </row>
    <row r="80" spans="1:17" ht="12.75">
      <c r="A80" s="7" t="s">
        <v>69</v>
      </c>
      <c r="B80" s="10">
        <v>26424</v>
      </c>
      <c r="C80" s="11">
        <f t="shared" si="0"/>
        <v>83.28027987015034</v>
      </c>
      <c r="D80" s="10">
        <v>19866</v>
      </c>
      <c r="E80" s="11">
        <f t="shared" si="1"/>
        <v>85.17041800643086</v>
      </c>
      <c r="F80" s="10">
        <v>6109</v>
      </c>
      <c r="G80" s="11">
        <f t="shared" si="2"/>
        <v>81.8242700241093</v>
      </c>
      <c r="H80" s="12">
        <v>176</v>
      </c>
      <c r="I80" s="11">
        <f t="shared" si="3"/>
        <v>73.64016736401673</v>
      </c>
      <c r="J80" s="12">
        <v>196</v>
      </c>
      <c r="K80" s="11">
        <f t="shared" si="4"/>
        <v>38.28125</v>
      </c>
      <c r="L80" s="10">
        <v>12</v>
      </c>
      <c r="M80" s="11">
        <f t="shared" si="7"/>
        <v>100</v>
      </c>
      <c r="N80" s="10">
        <v>542</v>
      </c>
      <c r="O80" s="11">
        <f t="shared" si="5"/>
        <v>69.39820742637644</v>
      </c>
      <c r="P80" s="10">
        <v>892</v>
      </c>
      <c r="Q80" s="11">
        <f t="shared" si="6"/>
        <v>45.4638124362895</v>
      </c>
    </row>
    <row r="81" spans="1:17" ht="12.75">
      <c r="A81" s="7" t="s">
        <v>70</v>
      </c>
      <c r="B81" s="10">
        <v>34976</v>
      </c>
      <c r="C81" s="11">
        <f t="shared" si="0"/>
        <v>90.02599675684023</v>
      </c>
      <c r="D81" s="10">
        <v>30109</v>
      </c>
      <c r="E81" s="11">
        <f t="shared" si="1"/>
        <v>96.72952741992482</v>
      </c>
      <c r="F81" s="10">
        <v>4160</v>
      </c>
      <c r="G81" s="11">
        <f t="shared" si="2"/>
        <v>68.80582203109495</v>
      </c>
      <c r="H81" s="12">
        <v>148</v>
      </c>
      <c r="I81" s="11">
        <f t="shared" si="3"/>
        <v>83.14606741573034</v>
      </c>
      <c r="J81" s="12">
        <v>431</v>
      </c>
      <c r="K81" s="11">
        <f t="shared" si="4"/>
        <v>34.56295108259824</v>
      </c>
      <c r="L81" s="10">
        <v>19</v>
      </c>
      <c r="M81" s="11">
        <f t="shared" si="7"/>
        <v>190</v>
      </c>
      <c r="N81" s="10">
        <v>705</v>
      </c>
      <c r="O81" s="11">
        <f t="shared" si="5"/>
        <v>72.68041237113401</v>
      </c>
      <c r="P81" s="10">
        <v>805</v>
      </c>
      <c r="Q81" s="11">
        <f t="shared" si="6"/>
        <v>48.5524728588661</v>
      </c>
    </row>
    <row r="82" spans="1:17" ht="12.75">
      <c r="A82" s="7" t="s">
        <v>71</v>
      </c>
      <c r="B82" s="10">
        <v>27874</v>
      </c>
      <c r="C82" s="11">
        <f t="shared" si="0"/>
        <v>87.77553848091699</v>
      </c>
      <c r="D82" s="10">
        <v>24550</v>
      </c>
      <c r="E82" s="11">
        <f t="shared" si="1"/>
        <v>91.22324613555291</v>
      </c>
      <c r="F82" s="10">
        <v>2743</v>
      </c>
      <c r="G82" s="11">
        <f t="shared" si="2"/>
        <v>78.4162378502001</v>
      </c>
      <c r="H82" s="12">
        <v>79</v>
      </c>
      <c r="I82" s="11">
        <f t="shared" si="3"/>
        <v>75.23809523809524</v>
      </c>
      <c r="J82" s="12">
        <v>388</v>
      </c>
      <c r="K82" s="11">
        <f t="shared" si="4"/>
        <v>38.45391476709614</v>
      </c>
      <c r="L82" s="10">
        <v>11</v>
      </c>
      <c r="M82" s="11">
        <f t="shared" si="7"/>
        <v>78.57142857142857</v>
      </c>
      <c r="N82" s="10">
        <v>587</v>
      </c>
      <c r="O82" s="11">
        <f t="shared" si="5"/>
        <v>70.55288461538461</v>
      </c>
      <c r="P82" s="10">
        <v>569</v>
      </c>
      <c r="Q82" s="11">
        <f t="shared" si="6"/>
        <v>57.88402848423194</v>
      </c>
    </row>
    <row r="83" spans="1:17" ht="12.75">
      <c r="A83" s="7" t="s">
        <v>72</v>
      </c>
      <c r="B83" s="10">
        <v>9961</v>
      </c>
      <c r="C83" s="11">
        <f t="shared" si="0"/>
        <v>72.59674950805335</v>
      </c>
      <c r="D83" s="10">
        <v>8630</v>
      </c>
      <c r="E83" s="11">
        <f t="shared" si="1"/>
        <v>75.58241373270275</v>
      </c>
      <c r="F83" s="10">
        <v>1131</v>
      </c>
      <c r="G83" s="11">
        <f t="shared" si="2"/>
        <v>67.84643071385723</v>
      </c>
      <c r="H83" s="12">
        <v>20</v>
      </c>
      <c r="I83" s="11">
        <f t="shared" si="3"/>
        <v>57.14285714285714</v>
      </c>
      <c r="J83" s="12">
        <v>137</v>
      </c>
      <c r="K83" s="11">
        <f t="shared" si="4"/>
        <v>29.912663755458514</v>
      </c>
      <c r="L83" s="10">
        <v>3</v>
      </c>
      <c r="M83" s="11">
        <f t="shared" si="7"/>
        <v>60</v>
      </c>
      <c r="N83" s="10">
        <v>253</v>
      </c>
      <c r="O83" s="11">
        <f t="shared" si="5"/>
        <v>76.66666666666667</v>
      </c>
      <c r="P83" s="10">
        <v>179</v>
      </c>
      <c r="Q83" s="11">
        <f t="shared" si="6"/>
        <v>44.63840399002494</v>
      </c>
    </row>
    <row r="84" spans="1:17" ht="12.75">
      <c r="A84" s="7" t="s">
        <v>73</v>
      </c>
      <c r="B84" s="10">
        <v>1378</v>
      </c>
      <c r="C84" s="11">
        <f t="shared" si="0"/>
        <v>54.03921568627451</v>
      </c>
      <c r="D84" s="10">
        <v>1170</v>
      </c>
      <c r="E84" s="11">
        <f t="shared" si="1"/>
        <v>56.22296972609322</v>
      </c>
      <c r="F84" s="12">
        <v>169</v>
      </c>
      <c r="G84" s="11">
        <f t="shared" si="2"/>
        <v>46.94444444444444</v>
      </c>
      <c r="H84" s="12">
        <v>2</v>
      </c>
      <c r="I84" s="11">
        <f t="shared" si="3"/>
        <v>25</v>
      </c>
      <c r="J84" s="12">
        <v>23</v>
      </c>
      <c r="K84" s="11">
        <f t="shared" si="4"/>
        <v>29.48717948717949</v>
      </c>
      <c r="L84" s="12">
        <v>1</v>
      </c>
      <c r="M84" s="11">
        <f t="shared" si="7"/>
        <v>100</v>
      </c>
      <c r="N84" s="12">
        <v>63</v>
      </c>
      <c r="O84" s="11">
        <f t="shared" si="5"/>
        <v>67.74193548387096</v>
      </c>
      <c r="P84" s="12">
        <v>34</v>
      </c>
      <c r="Q84" s="11">
        <f t="shared" si="6"/>
        <v>46.57534246575342</v>
      </c>
    </row>
    <row r="85" spans="1:17" ht="12.75">
      <c r="A85" s="7" t="s">
        <v>74</v>
      </c>
      <c r="B85" s="12">
        <v>43</v>
      </c>
      <c r="C85" s="11" t="e">
        <f>B85/#REF!*100</f>
        <v>#REF!</v>
      </c>
      <c r="D85" s="12">
        <v>33</v>
      </c>
      <c r="E85" s="11" t="e">
        <f>D85/#REF!*100</f>
        <v>#REF!</v>
      </c>
      <c r="F85" s="12">
        <v>9</v>
      </c>
      <c r="G85" s="11" t="e">
        <f>F85/#REF!*100</f>
        <v>#REF!</v>
      </c>
      <c r="H85" s="12">
        <v>1</v>
      </c>
      <c r="I85" s="11" t="e">
        <f>H85/#REF!*100</f>
        <v>#REF!</v>
      </c>
      <c r="J85" s="15" t="s">
        <v>95</v>
      </c>
      <c r="K85" s="14" t="s">
        <v>95</v>
      </c>
      <c r="L85" s="15" t="s">
        <v>95</v>
      </c>
      <c r="M85" s="14" t="s">
        <v>95</v>
      </c>
      <c r="N85" s="12">
        <v>2</v>
      </c>
      <c r="O85" s="11" t="e">
        <f>N85/#REF!*100</f>
        <v>#REF!</v>
      </c>
      <c r="P85" s="12">
        <v>5</v>
      </c>
      <c r="Q85" s="11" t="e">
        <f>P85/#REF!*100</f>
        <v>#REF!</v>
      </c>
    </row>
    <row r="86" spans="1:17" ht="12.75">
      <c r="A86" s="9" t="s">
        <v>82</v>
      </c>
      <c r="B86" s="9" t="s">
        <v>82</v>
      </c>
      <c r="C86" s="9" t="s">
        <v>82</v>
      </c>
      <c r="D86" s="9" t="s">
        <v>82</v>
      </c>
      <c r="E86" s="16" t="s">
        <v>82</v>
      </c>
      <c r="F86" s="9" t="s">
        <v>82</v>
      </c>
      <c r="G86" s="9" t="s">
        <v>82</v>
      </c>
      <c r="H86" s="9" t="s">
        <v>82</v>
      </c>
      <c r="I86" s="9" t="s">
        <v>82</v>
      </c>
      <c r="J86" s="9" t="s">
        <v>82</v>
      </c>
      <c r="K86" s="9" t="s">
        <v>82</v>
      </c>
      <c r="L86" s="9" t="s">
        <v>82</v>
      </c>
      <c r="M86" s="16" t="s">
        <v>82</v>
      </c>
      <c r="N86" s="9" t="s">
        <v>82</v>
      </c>
      <c r="O86" s="16" t="s">
        <v>82</v>
      </c>
      <c r="P86" s="9" t="s">
        <v>82</v>
      </c>
      <c r="Q86" s="16" t="s">
        <v>82</v>
      </c>
    </row>
    <row r="87" spans="13:17" ht="12.75">
      <c r="M87" s="11"/>
      <c r="O87" s="11"/>
      <c r="Q87" s="11"/>
    </row>
    <row r="88" spans="1:17" ht="12.75">
      <c r="A88" s="7" t="s">
        <v>96</v>
      </c>
      <c r="B88" s="10">
        <v>111443</v>
      </c>
      <c r="C88" s="11">
        <f>B88/B16*100</f>
        <v>83.52232273343876</v>
      </c>
      <c r="D88" s="10">
        <v>91132</v>
      </c>
      <c r="E88" s="11">
        <f>D88/D16*100</f>
        <v>87.21349755486013</v>
      </c>
      <c r="F88" s="10">
        <v>18144</v>
      </c>
      <c r="G88" s="11">
        <f>F88/F16*100</f>
        <v>76.0754716981132</v>
      </c>
      <c r="H88" s="12">
        <v>537</v>
      </c>
      <c r="I88" s="11">
        <f>H88/H16*100</f>
        <v>77.15517241379311</v>
      </c>
      <c r="J88" s="10">
        <v>1231</v>
      </c>
      <c r="K88" s="11">
        <f>J88/J16*100</f>
        <v>35.53695150115473</v>
      </c>
      <c r="L88" s="10">
        <v>51</v>
      </c>
      <c r="M88" s="11">
        <f>L88/L16*100</f>
        <v>102</v>
      </c>
      <c r="N88" s="10">
        <v>2284</v>
      </c>
      <c r="O88" s="11">
        <f>N88/N16*100</f>
        <v>71.26365054602184</v>
      </c>
      <c r="P88" s="10">
        <v>3028</v>
      </c>
      <c r="Q88" s="11">
        <f>P88/P16*100</f>
        <v>48.666023786563805</v>
      </c>
    </row>
    <row r="89" spans="1:17" ht="12.75">
      <c r="A89" s="9" t="s">
        <v>82</v>
      </c>
      <c r="B89" s="9" t="s">
        <v>82</v>
      </c>
      <c r="C89" s="9" t="s">
        <v>82</v>
      </c>
      <c r="D89" s="9" t="s">
        <v>82</v>
      </c>
      <c r="E89" s="9" t="s">
        <v>82</v>
      </c>
      <c r="F89" s="9" t="s">
        <v>82</v>
      </c>
      <c r="G89" s="9" t="s">
        <v>82</v>
      </c>
      <c r="H89" s="9" t="s">
        <v>82</v>
      </c>
      <c r="I89" s="9" t="s">
        <v>82</v>
      </c>
      <c r="J89" s="9" t="s">
        <v>82</v>
      </c>
      <c r="K89" s="9" t="s">
        <v>82</v>
      </c>
      <c r="L89" s="9" t="s">
        <v>82</v>
      </c>
      <c r="M89" s="9" t="s">
        <v>82</v>
      </c>
      <c r="N89" s="9" t="s">
        <v>82</v>
      </c>
      <c r="O89" s="9" t="s">
        <v>82</v>
      </c>
      <c r="P89" s="9" t="s">
        <v>82</v>
      </c>
      <c r="Q89" s="9" t="s">
        <v>82</v>
      </c>
    </row>
    <row r="91" ht="12.75">
      <c r="A91" s="7" t="s">
        <v>97</v>
      </c>
    </row>
    <row r="92" spans="14:16" ht="12.75">
      <c r="N92" s="17"/>
      <c r="P92" s="17"/>
    </row>
    <row r="93" ht="12.75">
      <c r="A93" s="7" t="s">
        <v>98</v>
      </c>
    </row>
    <row r="94" ht="12.75">
      <c r="A94" s="7" t="s">
        <v>99</v>
      </c>
    </row>
    <row r="142" spans="1:7" ht="12.75">
      <c r="A142" s="6">
        <f ca="1">NOW()</f>
        <v>37921.39246469907</v>
      </c>
      <c r="G142" s="7" t="s">
        <v>100</v>
      </c>
    </row>
    <row r="143" ht="12.75">
      <c r="C143" s="7" t="s">
        <v>101</v>
      </c>
    </row>
    <row r="144" ht="12.75">
      <c r="E144" s="7" t="s">
        <v>102</v>
      </c>
    </row>
    <row r="147" spans="1:11" ht="12.75">
      <c r="A147" s="9" t="s">
        <v>82</v>
      </c>
      <c r="B147" s="9" t="s">
        <v>82</v>
      </c>
      <c r="C147" s="9" t="s">
        <v>82</v>
      </c>
      <c r="D147" s="9" t="s">
        <v>82</v>
      </c>
      <c r="E147" s="9" t="s">
        <v>82</v>
      </c>
      <c r="F147" s="9" t="s">
        <v>82</v>
      </c>
      <c r="G147" s="9" t="s">
        <v>82</v>
      </c>
      <c r="H147" s="9" t="s">
        <v>82</v>
      </c>
      <c r="I147" s="9" t="s">
        <v>82</v>
      </c>
      <c r="J147" s="9" t="s">
        <v>82</v>
      </c>
      <c r="K147" s="9" t="s">
        <v>82</v>
      </c>
    </row>
    <row r="149" ht="12.75">
      <c r="F149" s="8" t="s">
        <v>83</v>
      </c>
    </row>
    <row r="150" spans="2:11" ht="12.75">
      <c r="B150" s="9" t="s">
        <v>82</v>
      </c>
      <c r="C150" s="9" t="s">
        <v>82</v>
      </c>
      <c r="D150" s="9" t="s">
        <v>82</v>
      </c>
      <c r="E150" s="9" t="s">
        <v>82</v>
      </c>
      <c r="F150" s="9" t="s">
        <v>82</v>
      </c>
      <c r="G150" s="9" t="s">
        <v>82</v>
      </c>
      <c r="H150" s="9" t="s">
        <v>82</v>
      </c>
      <c r="I150" s="9" t="s">
        <v>82</v>
      </c>
      <c r="J150" s="9" t="s">
        <v>82</v>
      </c>
      <c r="K150" s="9" t="s">
        <v>82</v>
      </c>
    </row>
    <row r="151" ht="12.75">
      <c r="A151" s="8" t="s">
        <v>85</v>
      </c>
    </row>
    <row r="152" spans="1:10" ht="12.75">
      <c r="A152" s="8" t="s">
        <v>86</v>
      </c>
      <c r="B152" s="8" t="s">
        <v>87</v>
      </c>
      <c r="D152" s="8" t="s">
        <v>88</v>
      </c>
      <c r="F152" s="8" t="s">
        <v>89</v>
      </c>
      <c r="H152" s="8" t="s">
        <v>103</v>
      </c>
      <c r="J152" s="7" t="s">
        <v>104</v>
      </c>
    </row>
    <row r="153" spans="1:11" ht="12.75">
      <c r="A153" s="8" t="s">
        <v>56</v>
      </c>
      <c r="B153" s="9" t="s">
        <v>82</v>
      </c>
      <c r="C153" s="9" t="s">
        <v>82</v>
      </c>
      <c r="D153" s="9" t="s">
        <v>82</v>
      </c>
      <c r="E153" s="9" t="s">
        <v>82</v>
      </c>
      <c r="F153" s="9" t="s">
        <v>82</v>
      </c>
      <c r="G153" s="9" t="s">
        <v>82</v>
      </c>
      <c r="H153" s="9" t="s">
        <v>82</v>
      </c>
      <c r="I153" s="9" t="s">
        <v>82</v>
      </c>
      <c r="J153" s="9" t="s">
        <v>82</v>
      </c>
      <c r="K153" s="9" t="s">
        <v>82</v>
      </c>
    </row>
    <row r="155" spans="2:11" ht="12.75">
      <c r="B155" s="8" t="s">
        <v>32</v>
      </c>
      <c r="C155" s="8" t="s">
        <v>105</v>
      </c>
      <c r="D155" s="8" t="s">
        <v>32</v>
      </c>
      <c r="E155" s="8" t="s">
        <v>105</v>
      </c>
      <c r="F155" s="8" t="s">
        <v>32</v>
      </c>
      <c r="G155" s="8" t="s">
        <v>105</v>
      </c>
      <c r="H155" s="8" t="s">
        <v>32</v>
      </c>
      <c r="I155" s="8" t="s">
        <v>105</v>
      </c>
      <c r="J155" s="8" t="s">
        <v>32</v>
      </c>
      <c r="K155" s="8" t="s">
        <v>105</v>
      </c>
    </row>
    <row r="156" spans="1:11" ht="12.75">
      <c r="A156" s="9" t="s">
        <v>82</v>
      </c>
      <c r="B156" s="9" t="s">
        <v>82</v>
      </c>
      <c r="C156" s="9" t="s">
        <v>82</v>
      </c>
      <c r="D156" s="9" t="s">
        <v>82</v>
      </c>
      <c r="E156" s="9" t="s">
        <v>82</v>
      </c>
      <c r="F156" s="9" t="s">
        <v>82</v>
      </c>
      <c r="G156" s="9" t="s">
        <v>82</v>
      </c>
      <c r="H156" s="9" t="s">
        <v>82</v>
      </c>
      <c r="I156" s="9" t="s">
        <v>82</v>
      </c>
      <c r="J156" s="9" t="s">
        <v>82</v>
      </c>
      <c r="K156" s="9" t="s">
        <v>82</v>
      </c>
    </row>
    <row r="158" spans="1:17" ht="12.75">
      <c r="A158" s="7" t="s">
        <v>67</v>
      </c>
      <c r="B158" s="10">
        <v>23</v>
      </c>
      <c r="C158" s="11">
        <f aca="true" t="shared" si="8" ref="C158:C164">B158/B9*1000</f>
        <v>85.18518518518518</v>
      </c>
      <c r="D158" s="10">
        <v>4</v>
      </c>
      <c r="E158" s="11">
        <f aca="true" t="shared" si="9" ref="E158:E164">D158/D9*1000</f>
        <v>39.21568627450981</v>
      </c>
      <c r="F158" s="10">
        <v>19</v>
      </c>
      <c r="G158" s="11">
        <f aca="true" t="shared" si="10" ref="G158:G164">F158/F9*1000</f>
        <v>118.01242236024845</v>
      </c>
      <c r="H158" s="15" t="s">
        <v>95</v>
      </c>
      <c r="I158" s="14" t="s">
        <v>95</v>
      </c>
      <c r="J158" s="15" t="s">
        <v>95</v>
      </c>
      <c r="K158" s="14" t="s">
        <v>95</v>
      </c>
      <c r="L158" s="10"/>
      <c r="N158" s="10"/>
      <c r="O158" s="11"/>
      <c r="P158" s="10"/>
      <c r="Q158" s="11"/>
    </row>
    <row r="159" spans="1:17" ht="12.75">
      <c r="A159" s="7" t="s">
        <v>68</v>
      </c>
      <c r="B159" s="10">
        <v>468</v>
      </c>
      <c r="C159" s="11">
        <f t="shared" si="8"/>
        <v>32.18707015130674</v>
      </c>
      <c r="D159" s="10">
        <v>172</v>
      </c>
      <c r="E159" s="11">
        <f t="shared" si="9"/>
        <v>18.06912490807858</v>
      </c>
      <c r="F159" s="10">
        <v>294</v>
      </c>
      <c r="G159" s="11">
        <f t="shared" si="10"/>
        <v>63.22580645161291</v>
      </c>
      <c r="H159" s="12">
        <v>2</v>
      </c>
      <c r="I159" s="14" t="s">
        <v>106</v>
      </c>
      <c r="J159" s="15" t="s">
        <v>95</v>
      </c>
      <c r="K159" s="14" t="s">
        <v>95</v>
      </c>
      <c r="L159" s="10"/>
      <c r="N159" s="10"/>
      <c r="O159" s="11"/>
      <c r="P159" s="10"/>
      <c r="Q159" s="11"/>
    </row>
    <row r="160" spans="1:17" ht="12.75">
      <c r="A160" s="7" t="s">
        <v>69</v>
      </c>
      <c r="B160" s="10">
        <v>603</v>
      </c>
      <c r="C160" s="11">
        <f t="shared" si="8"/>
        <v>19.004696019414418</v>
      </c>
      <c r="D160" s="10">
        <v>238</v>
      </c>
      <c r="E160" s="11">
        <f t="shared" si="9"/>
        <v>10.20364415862808</v>
      </c>
      <c r="F160" s="10">
        <v>356</v>
      </c>
      <c r="G160" s="11">
        <f t="shared" si="10"/>
        <v>47.682828824002144</v>
      </c>
      <c r="H160" s="12">
        <v>8</v>
      </c>
      <c r="I160" s="11">
        <f>H160/565*1000</f>
        <v>14.15929203539823</v>
      </c>
      <c r="J160" s="12">
        <v>1</v>
      </c>
      <c r="K160" s="14" t="s">
        <v>106</v>
      </c>
      <c r="L160" s="10"/>
      <c r="N160" s="10"/>
      <c r="O160" s="11"/>
      <c r="P160" s="10"/>
      <c r="Q160" s="11"/>
    </row>
    <row r="161" spans="1:17" ht="12.75">
      <c r="A161" s="7" t="s">
        <v>70</v>
      </c>
      <c r="B161" s="10">
        <v>406</v>
      </c>
      <c r="C161" s="11">
        <f t="shared" si="8"/>
        <v>10.450181462510617</v>
      </c>
      <c r="D161" s="10">
        <v>166</v>
      </c>
      <c r="E161" s="11">
        <f t="shared" si="9"/>
        <v>5.3329906512031355</v>
      </c>
      <c r="F161" s="10">
        <v>238</v>
      </c>
      <c r="G161" s="11">
        <f t="shared" si="10"/>
        <v>39.36486933509759</v>
      </c>
      <c r="H161" s="12">
        <v>2</v>
      </c>
      <c r="I161" s="14" t="s">
        <v>106</v>
      </c>
      <c r="J161" s="15" t="s">
        <v>95</v>
      </c>
      <c r="K161" s="14" t="s">
        <v>95</v>
      </c>
      <c r="L161" s="10"/>
      <c r="N161" s="10"/>
      <c r="O161" s="11"/>
      <c r="P161" s="10"/>
      <c r="Q161" s="11"/>
    </row>
    <row r="162" spans="1:17" ht="12.75">
      <c r="A162" s="7" t="s">
        <v>71</v>
      </c>
      <c r="B162" s="10">
        <v>288</v>
      </c>
      <c r="C162" s="11">
        <f t="shared" si="8"/>
        <v>9.06915228618214</v>
      </c>
      <c r="D162" s="10">
        <v>116</v>
      </c>
      <c r="E162" s="11">
        <f t="shared" si="9"/>
        <v>4.310344827586206</v>
      </c>
      <c r="F162" s="10">
        <v>162</v>
      </c>
      <c r="G162" s="11">
        <f t="shared" si="10"/>
        <v>46.312178387650086</v>
      </c>
      <c r="H162" s="12">
        <v>9</v>
      </c>
      <c r="I162" s="11">
        <f>H162/586*1000</f>
        <v>15.358361774744028</v>
      </c>
      <c r="J162" s="12">
        <v>1</v>
      </c>
      <c r="K162" s="14" t="s">
        <v>106</v>
      </c>
      <c r="L162" s="10"/>
      <c r="N162" s="10"/>
      <c r="O162" s="11"/>
      <c r="P162" s="10"/>
      <c r="Q162" s="11"/>
    </row>
    <row r="163" spans="1:17" ht="12.75">
      <c r="A163" s="7" t="s">
        <v>72</v>
      </c>
      <c r="B163" s="10">
        <v>153</v>
      </c>
      <c r="C163" s="11">
        <f t="shared" si="8"/>
        <v>11.150790758691057</v>
      </c>
      <c r="D163" s="10">
        <v>52</v>
      </c>
      <c r="E163" s="11">
        <f t="shared" si="9"/>
        <v>4.554212646698196</v>
      </c>
      <c r="F163" s="10">
        <v>100</v>
      </c>
      <c r="G163" s="11">
        <f t="shared" si="10"/>
        <v>59.9880023995201</v>
      </c>
      <c r="H163" s="12">
        <v>1</v>
      </c>
      <c r="I163" s="14" t="s">
        <v>106</v>
      </c>
      <c r="J163" s="15" t="s">
        <v>95</v>
      </c>
      <c r="K163" s="14" t="s">
        <v>95</v>
      </c>
      <c r="L163" s="10"/>
      <c r="N163" s="10"/>
      <c r="O163" s="11"/>
      <c r="P163" s="10"/>
      <c r="Q163" s="11"/>
    </row>
    <row r="164" spans="1:17" ht="12.75">
      <c r="A164" s="7" t="s">
        <v>73</v>
      </c>
      <c r="B164" s="12">
        <v>31</v>
      </c>
      <c r="C164" s="11">
        <f t="shared" si="8"/>
        <v>12.15686274509804</v>
      </c>
      <c r="D164" s="10">
        <v>14</v>
      </c>
      <c r="E164" s="11">
        <f t="shared" si="9"/>
        <v>6.727534839019702</v>
      </c>
      <c r="F164" s="12">
        <v>15</v>
      </c>
      <c r="G164" s="11">
        <f t="shared" si="10"/>
        <v>41.666666666666664</v>
      </c>
      <c r="H164" s="12">
        <v>2</v>
      </c>
      <c r="I164" s="14" t="s">
        <v>106</v>
      </c>
      <c r="J164" s="15" t="s">
        <v>95</v>
      </c>
      <c r="K164" s="14" t="s">
        <v>95</v>
      </c>
      <c r="L164" s="10"/>
      <c r="O164" s="11"/>
      <c r="Q164" s="11"/>
    </row>
    <row r="165" spans="1:17" ht="12.75">
      <c r="A165" s="7" t="s">
        <v>74</v>
      </c>
      <c r="B165" s="12">
        <v>3</v>
      </c>
      <c r="C165" s="14" t="s">
        <v>106</v>
      </c>
      <c r="D165" s="12">
        <v>1</v>
      </c>
      <c r="E165" s="14" t="s">
        <v>106</v>
      </c>
      <c r="F165" s="12">
        <v>2</v>
      </c>
      <c r="G165" s="15" t="s">
        <v>106</v>
      </c>
      <c r="H165" s="15" t="s">
        <v>95</v>
      </c>
      <c r="I165" s="14" t="s">
        <v>95</v>
      </c>
      <c r="J165" s="15" t="s">
        <v>95</v>
      </c>
      <c r="K165" s="14" t="s">
        <v>95</v>
      </c>
      <c r="O165" s="11"/>
      <c r="Q165" s="11"/>
    </row>
    <row r="166" spans="1:17" ht="12.75">
      <c r="A166" s="9" t="s">
        <v>82</v>
      </c>
      <c r="B166" s="9" t="s">
        <v>82</v>
      </c>
      <c r="C166" s="16" t="s">
        <v>82</v>
      </c>
      <c r="D166" s="9" t="s">
        <v>82</v>
      </c>
      <c r="E166" s="16" t="s">
        <v>82</v>
      </c>
      <c r="F166" s="9" t="s">
        <v>82</v>
      </c>
      <c r="G166" s="16" t="s">
        <v>82</v>
      </c>
      <c r="H166" s="9" t="s">
        <v>82</v>
      </c>
      <c r="I166" s="9" t="s">
        <v>82</v>
      </c>
      <c r="J166" s="9" t="s">
        <v>82</v>
      </c>
      <c r="K166" s="9" t="s">
        <v>82</v>
      </c>
      <c r="M166" s="11"/>
      <c r="O166" s="11"/>
      <c r="Q166" s="11"/>
    </row>
    <row r="167" spans="15:17" ht="12.75">
      <c r="O167" s="11"/>
      <c r="Q167" s="11"/>
    </row>
    <row r="168" spans="1:17" ht="12.75">
      <c r="A168" s="7" t="s">
        <v>96</v>
      </c>
      <c r="B168" s="10">
        <v>1975</v>
      </c>
      <c r="C168" s="11">
        <f>B168/B16*1000</f>
        <v>14.801879651350157</v>
      </c>
      <c r="D168" s="10">
        <v>763</v>
      </c>
      <c r="E168" s="11">
        <f>D168/D16*1000</f>
        <v>7.301924530829816</v>
      </c>
      <c r="F168" s="10">
        <v>1186</v>
      </c>
      <c r="G168" s="11">
        <f>F168/F16*1000</f>
        <v>49.72746331236897</v>
      </c>
      <c r="H168" s="12">
        <v>24</v>
      </c>
      <c r="I168" s="11">
        <f>H168/2418*1000</f>
        <v>9.925558312655086</v>
      </c>
      <c r="J168" s="12">
        <v>2</v>
      </c>
      <c r="K168" s="14" t="s">
        <v>106</v>
      </c>
      <c r="N168" s="10"/>
      <c r="O168" s="11"/>
      <c r="P168" s="10"/>
      <c r="Q168" s="11"/>
    </row>
    <row r="169" spans="1:11" ht="12.75">
      <c r="A169" s="9" t="s">
        <v>82</v>
      </c>
      <c r="B169" s="9" t="s">
        <v>82</v>
      </c>
      <c r="C169" s="9" t="s">
        <v>82</v>
      </c>
      <c r="D169" s="9" t="s">
        <v>82</v>
      </c>
      <c r="E169" s="9" t="s">
        <v>82</v>
      </c>
      <c r="F169" s="9" t="s">
        <v>82</v>
      </c>
      <c r="G169" s="9" t="s">
        <v>82</v>
      </c>
      <c r="H169" s="9" t="s">
        <v>82</v>
      </c>
      <c r="I169" s="9" t="s">
        <v>82</v>
      </c>
      <c r="J169" s="9" t="s">
        <v>82</v>
      </c>
      <c r="K169" s="9" t="s">
        <v>82</v>
      </c>
    </row>
    <row r="171" ht="12.75">
      <c r="A171" s="8" t="s">
        <v>76</v>
      </c>
    </row>
    <row r="172" spans="1:16" ht="12.75">
      <c r="A172" s="8" t="s">
        <v>77</v>
      </c>
      <c r="B172" s="17">
        <v>23.393</v>
      </c>
      <c r="D172" s="17">
        <v>23.695</v>
      </c>
      <c r="F172" s="17">
        <v>23.162</v>
      </c>
      <c r="H172" s="17">
        <v>29</v>
      </c>
      <c r="J172" s="17">
        <v>26.5</v>
      </c>
      <c r="L172" s="17"/>
      <c r="N172" s="17"/>
      <c r="P172" s="17"/>
    </row>
    <row r="173" spans="1:11" ht="12.75">
      <c r="A173" s="9" t="s">
        <v>82</v>
      </c>
      <c r="B173" s="9" t="s">
        <v>82</v>
      </c>
      <c r="C173" s="9" t="s">
        <v>82</v>
      </c>
      <c r="D173" s="9" t="s">
        <v>82</v>
      </c>
      <c r="E173" s="9" t="s">
        <v>82</v>
      </c>
      <c r="F173" s="9" t="s">
        <v>82</v>
      </c>
      <c r="G173" s="9" t="s">
        <v>82</v>
      </c>
      <c r="H173" s="9" t="s">
        <v>82</v>
      </c>
      <c r="I173" s="9" t="s">
        <v>82</v>
      </c>
      <c r="J173" s="9" t="s">
        <v>82</v>
      </c>
      <c r="K173" s="9" t="s">
        <v>82</v>
      </c>
    </row>
    <row r="175" ht="12.75">
      <c r="A175" s="7" t="s">
        <v>107</v>
      </c>
    </row>
    <row r="177" ht="12.75">
      <c r="A177" s="7" t="s">
        <v>98</v>
      </c>
    </row>
    <row r="178" ht="12.75">
      <c r="A178" s="7" t="s">
        <v>108</v>
      </c>
    </row>
  </sheetData>
  <mergeCells count="15">
    <mergeCell ref="P17:Q17"/>
    <mergeCell ref="H17:I17"/>
    <mergeCell ref="J17:K17"/>
    <mergeCell ref="L17:M17"/>
    <mergeCell ref="N17:O17"/>
    <mergeCell ref="A19:Q19"/>
    <mergeCell ref="A21:Q21"/>
    <mergeCell ref="A6:A8"/>
    <mergeCell ref="A23:Q23"/>
    <mergeCell ref="L7:M7"/>
    <mergeCell ref="J7:K7"/>
    <mergeCell ref="H7:I7"/>
    <mergeCell ref="B17:C17"/>
    <mergeCell ref="D17:E17"/>
    <mergeCell ref="F17:G17"/>
  </mergeCells>
  <printOptions horizontalCentered="1"/>
  <pageMargins left="0.5" right="0.25" top="1" bottom="1" header="0" footer="0"/>
  <pageSetup fitToHeight="1" fitToWidth="1" horizontalDpi="300" verticalDpi="300" orientation="portrait" scale="97" r:id="rId1"/>
</worksheet>
</file>

<file path=xl/worksheets/sheet5.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9.33203125" defaultRowHeight="12.75"/>
  <cols>
    <col min="1" max="1" width="14.83203125" style="3" customWidth="1"/>
    <col min="2" max="2" width="9.83203125" style="3" customWidth="1"/>
    <col min="3" max="3" width="14.83203125" style="3" customWidth="1"/>
    <col min="4" max="16384" width="9.33203125" style="3" customWidth="1"/>
  </cols>
  <sheetData>
    <row r="2" spans="1:3" ht="12.75">
      <c r="A2" s="1" t="s">
        <v>109</v>
      </c>
      <c r="B2" s="2"/>
      <c r="C2" s="2"/>
    </row>
    <row r="3" spans="1:3" ht="14.25" customHeight="1">
      <c r="A3" s="245" t="s">
        <v>110</v>
      </c>
      <c r="B3" s="246"/>
      <c r="C3" s="246"/>
    </row>
    <row r="4" spans="1:3" ht="12.75" customHeight="1">
      <c r="A4" s="97" t="s">
        <v>29</v>
      </c>
      <c r="B4" s="98"/>
      <c r="C4" s="98"/>
    </row>
    <row r="5" spans="1:3" ht="12.75">
      <c r="A5" s="1" t="s">
        <v>238</v>
      </c>
      <c r="B5" s="2"/>
      <c r="C5" s="2"/>
    </row>
    <row r="6" spans="1:3" ht="12.75">
      <c r="A6" s="1"/>
      <c r="B6" s="2"/>
      <c r="C6" s="2"/>
    </row>
    <row r="7" spans="1:3" ht="19.5" customHeight="1">
      <c r="A7" s="95" t="s">
        <v>30</v>
      </c>
      <c r="B7" s="96" t="s">
        <v>34</v>
      </c>
      <c r="C7" s="96" t="s">
        <v>31</v>
      </c>
    </row>
    <row r="8" spans="1:3" ht="15" customHeight="1">
      <c r="A8" s="77" t="s">
        <v>35</v>
      </c>
      <c r="B8" s="81" t="s">
        <v>36</v>
      </c>
      <c r="C8" s="78">
        <v>78.5</v>
      </c>
    </row>
    <row r="9" spans="1:3" ht="15" customHeight="1">
      <c r="A9" s="82">
        <v>126.8</v>
      </c>
      <c r="B9" s="83">
        <v>1910</v>
      </c>
      <c r="C9" s="80">
        <v>99</v>
      </c>
    </row>
    <row r="10" spans="1:3" ht="15" customHeight="1">
      <c r="A10" s="82">
        <v>117.9</v>
      </c>
      <c r="B10" s="83">
        <v>1920</v>
      </c>
      <c r="C10" s="79">
        <v>111.6</v>
      </c>
    </row>
    <row r="11" spans="1:3" ht="15" customHeight="1">
      <c r="A11" s="84">
        <v>89.2</v>
      </c>
      <c r="B11" s="81" t="s">
        <v>38</v>
      </c>
      <c r="C11" s="78">
        <v>87.6</v>
      </c>
    </row>
    <row r="12" spans="1:3" ht="15" customHeight="1">
      <c r="A12" s="85">
        <v>79.9</v>
      </c>
      <c r="B12" s="83">
        <v>1940</v>
      </c>
      <c r="C12" s="80">
        <v>78.9</v>
      </c>
    </row>
    <row r="13" spans="1:3" ht="15" customHeight="1">
      <c r="A13" s="82">
        <v>106.2</v>
      </c>
      <c r="B13" s="83">
        <v>1950</v>
      </c>
      <c r="C13" s="79">
        <v>110.5</v>
      </c>
    </row>
    <row r="14" spans="1:3" ht="15" customHeight="1">
      <c r="A14" s="77">
        <v>118</v>
      </c>
      <c r="B14" s="81" t="s">
        <v>40</v>
      </c>
      <c r="C14" s="76">
        <v>123.1</v>
      </c>
    </row>
    <row r="15" spans="1:3" ht="15" customHeight="1">
      <c r="A15" s="84">
        <v>87.9</v>
      </c>
      <c r="B15" s="81" t="s">
        <v>42</v>
      </c>
      <c r="C15" s="78">
        <v>91.7</v>
      </c>
    </row>
    <row r="16" spans="1:3" ht="15" customHeight="1">
      <c r="A16" s="84">
        <v>68.4</v>
      </c>
      <c r="B16" s="81" t="s">
        <v>44</v>
      </c>
      <c r="C16" s="78">
        <v>66.2</v>
      </c>
    </row>
    <row r="17" spans="1:3" ht="15" customHeight="1">
      <c r="A17" s="84">
        <v>70.9</v>
      </c>
      <c r="B17" s="81" t="s">
        <v>46</v>
      </c>
      <c r="C17" s="78">
        <v>69.06041207068452</v>
      </c>
    </row>
    <row r="18" spans="1:6" ht="15" customHeight="1">
      <c r="A18" s="84">
        <v>69.6</v>
      </c>
      <c r="B18" s="81" t="s">
        <v>48</v>
      </c>
      <c r="C18" s="78">
        <v>67.01534720403998</v>
      </c>
      <c r="F18" s="40"/>
    </row>
    <row r="19" spans="1:3" ht="15" customHeight="1">
      <c r="A19" s="84">
        <v>68.9</v>
      </c>
      <c r="B19" s="81" t="s">
        <v>50</v>
      </c>
      <c r="C19" s="78">
        <v>64.60067166696386</v>
      </c>
    </row>
    <row r="20" spans="1:3" ht="15" customHeight="1">
      <c r="A20" s="84">
        <v>67.6</v>
      </c>
      <c r="B20" s="81" t="s">
        <v>51</v>
      </c>
      <c r="C20" s="78">
        <v>62.86880124476263</v>
      </c>
    </row>
    <row r="21" spans="1:3" ht="15" customHeight="1">
      <c r="A21" s="86">
        <v>66.7</v>
      </c>
      <c r="B21" s="81">
        <v>1994</v>
      </c>
      <c r="C21" s="78">
        <v>62.21073681749685</v>
      </c>
    </row>
    <row r="22" spans="1:4" ht="15" customHeight="1">
      <c r="A22" s="86">
        <v>65.6</v>
      </c>
      <c r="B22" s="81">
        <v>1995</v>
      </c>
      <c r="C22" s="78">
        <v>60.44209507729095</v>
      </c>
      <c r="D22" s="23"/>
    </row>
    <row r="23" spans="1:4" ht="15" customHeight="1">
      <c r="A23" s="86">
        <v>65.3</v>
      </c>
      <c r="B23" s="81">
        <v>1996</v>
      </c>
      <c r="C23" s="78">
        <v>59.921786980838036</v>
      </c>
      <c r="D23" s="23"/>
    </row>
    <row r="24" spans="1:3" ht="15" customHeight="1">
      <c r="A24" s="84">
        <v>65</v>
      </c>
      <c r="B24" s="81">
        <v>1997</v>
      </c>
      <c r="C24" s="78">
        <v>60.238502050515024</v>
      </c>
    </row>
    <row r="25" spans="1:3" ht="15" customHeight="1">
      <c r="A25" s="84">
        <v>65.6</v>
      </c>
      <c r="B25" s="81">
        <v>1998</v>
      </c>
      <c r="C25" s="78">
        <v>60.582585356809844</v>
      </c>
    </row>
    <row r="26" spans="1:3" ht="15" customHeight="1">
      <c r="A26" s="87">
        <v>65.8</v>
      </c>
      <c r="B26" s="88">
        <v>1999</v>
      </c>
      <c r="C26" s="87">
        <v>60.76804313866585</v>
      </c>
    </row>
    <row r="27" spans="1:3" ht="15" customHeight="1">
      <c r="A27" s="123"/>
      <c r="B27" s="140"/>
      <c r="C27" s="123"/>
    </row>
    <row r="28" spans="1:3" ht="24.75" customHeight="1">
      <c r="A28" s="243" t="s">
        <v>270</v>
      </c>
      <c r="B28" s="244"/>
      <c r="C28" s="244"/>
    </row>
    <row r="29" spans="1:3" ht="12.75" customHeight="1">
      <c r="A29" s="99"/>
      <c r="B29" s="100"/>
      <c r="C29" s="100"/>
    </row>
    <row r="30" spans="1:3" ht="42" customHeight="1">
      <c r="A30" s="243" t="s">
        <v>247</v>
      </c>
      <c r="B30" s="244"/>
      <c r="C30" s="244"/>
    </row>
    <row r="31" ht="12.75">
      <c r="A31" s="43"/>
    </row>
  </sheetData>
  <mergeCells count="3">
    <mergeCell ref="A28:C28"/>
    <mergeCell ref="A30:C30"/>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2.5" style="3" customWidth="1"/>
    <col min="2" max="2" width="15.5" style="3" customWidth="1"/>
    <col min="3" max="3" width="19.16015625" style="3" customWidth="1"/>
    <col min="4" max="5" width="12.83203125" style="3" customWidth="1"/>
    <col min="6" max="6" width="12" style="3" customWidth="1"/>
    <col min="7" max="7" width="9.5" style="3" bestFit="1" customWidth="1"/>
    <col min="8" max="16384" width="9.33203125" style="3" customWidth="1"/>
  </cols>
  <sheetData>
    <row r="1" ht="12.75">
      <c r="A1" s="42"/>
    </row>
    <row r="2" spans="1:3" ht="12.75">
      <c r="A2" s="1" t="s">
        <v>111</v>
      </c>
      <c r="B2" s="2"/>
      <c r="C2" s="2"/>
    </row>
    <row r="3" spans="1:3" ht="12.75">
      <c r="A3" s="4" t="s">
        <v>112</v>
      </c>
      <c r="B3" s="2"/>
      <c r="C3" s="2"/>
    </row>
    <row r="4" spans="1:3" ht="12.75">
      <c r="A4" s="1" t="s">
        <v>241</v>
      </c>
      <c r="B4" s="2"/>
      <c r="C4" s="2"/>
    </row>
    <row r="5" spans="1:3" ht="12.75">
      <c r="A5" s="1"/>
      <c r="B5" s="2"/>
      <c r="C5" s="2"/>
    </row>
    <row r="6" spans="1:3" ht="12.75">
      <c r="A6" s="231" t="s">
        <v>34</v>
      </c>
      <c r="B6" s="38" t="s">
        <v>113</v>
      </c>
      <c r="C6" s="35"/>
    </row>
    <row r="7" spans="1:3" ht="12.75">
      <c r="A7" s="247"/>
      <c r="B7" s="37" t="s">
        <v>58</v>
      </c>
      <c r="C7" s="37" t="s">
        <v>59</v>
      </c>
    </row>
    <row r="8" spans="1:5" ht="19.5" customHeight="1">
      <c r="A8" s="64">
        <v>1970</v>
      </c>
      <c r="B8" s="78">
        <v>87.9</v>
      </c>
      <c r="C8" s="78">
        <v>123.5</v>
      </c>
      <c r="E8" s="12"/>
    </row>
    <row r="9" spans="1:5" ht="19.5" customHeight="1">
      <c r="A9" s="64">
        <v>1975</v>
      </c>
      <c r="B9" s="78">
        <v>62.6</v>
      </c>
      <c r="C9" s="78">
        <v>89.5</v>
      </c>
      <c r="E9" s="12"/>
    </row>
    <row r="10" spans="1:5" ht="19.5" customHeight="1">
      <c r="A10" s="64">
        <v>1980</v>
      </c>
      <c r="B10" s="78">
        <v>64.3</v>
      </c>
      <c r="C10" s="78">
        <v>77.9</v>
      </c>
      <c r="E10" s="12"/>
    </row>
    <row r="11" spans="1:5" ht="19.5" customHeight="1">
      <c r="A11" s="64">
        <v>1985</v>
      </c>
      <c r="B11" s="78">
        <v>62.4</v>
      </c>
      <c r="C11" s="78">
        <v>68.5</v>
      </c>
      <c r="E11" s="12"/>
    </row>
    <row r="12" spans="1:5" ht="19.5" customHeight="1">
      <c r="A12" s="64">
        <v>1990</v>
      </c>
      <c r="B12" s="89">
        <v>64.60045074912581</v>
      </c>
      <c r="C12" s="90">
        <v>92.98563251956547</v>
      </c>
      <c r="E12" s="12"/>
    </row>
    <row r="13" spans="1:5" ht="19.5" customHeight="1">
      <c r="A13" s="64">
        <v>1991</v>
      </c>
      <c r="B13" s="89">
        <v>62.53089618934762</v>
      </c>
      <c r="C13" s="90">
        <v>91.24438093364728</v>
      </c>
      <c r="E13" s="12"/>
    </row>
    <row r="14" spans="1:3" ht="19.5" customHeight="1">
      <c r="A14" s="64">
        <v>1992</v>
      </c>
      <c r="B14" s="89">
        <v>60.830554448853064</v>
      </c>
      <c r="C14" s="90">
        <v>85.49107786329961</v>
      </c>
    </row>
    <row r="15" spans="1:3" ht="19.5" customHeight="1">
      <c r="A15" s="64">
        <v>1993</v>
      </c>
      <c r="B15" s="89">
        <v>59.39526259056312</v>
      </c>
      <c r="C15" s="90">
        <v>81.26893345492938</v>
      </c>
    </row>
    <row r="16" spans="1:6" ht="19.5" customHeight="1">
      <c r="A16" s="64">
        <v>1994</v>
      </c>
      <c r="B16" s="89">
        <v>58.75452161990178</v>
      </c>
      <c r="C16" s="90">
        <v>77.96787478696713</v>
      </c>
      <c r="E16" s="23"/>
      <c r="F16" s="23"/>
    </row>
    <row r="17" spans="1:3" ht="19.5" customHeight="1">
      <c r="A17" s="64">
        <v>1995</v>
      </c>
      <c r="B17" s="89">
        <v>57.85439623397414</v>
      </c>
      <c r="C17" s="90">
        <v>71.38272878345082</v>
      </c>
    </row>
    <row r="18" spans="1:3" ht="19.5" customHeight="1">
      <c r="A18" s="64">
        <v>1996</v>
      </c>
      <c r="B18" s="89">
        <v>57.61111699852461</v>
      </c>
      <c r="C18" s="90">
        <v>68.90954995391336</v>
      </c>
    </row>
    <row r="19" spans="1:3" ht="19.5" customHeight="1">
      <c r="A19" s="64">
        <v>1997</v>
      </c>
      <c r="B19" s="89">
        <v>57.87405199403067</v>
      </c>
      <c r="C19" s="90">
        <v>69.39394634521202</v>
      </c>
    </row>
    <row r="20" spans="1:3" ht="19.5" customHeight="1">
      <c r="A20" s="64">
        <v>1998</v>
      </c>
      <c r="B20" s="89">
        <v>58.330130087821615</v>
      </c>
      <c r="C20" s="90">
        <v>69.58446170537906</v>
      </c>
    </row>
    <row r="21" spans="1:3" ht="19.5" customHeight="1">
      <c r="A21" s="64">
        <v>1999</v>
      </c>
      <c r="B21" s="89">
        <v>57.95960749010322</v>
      </c>
      <c r="C21" s="90">
        <v>68.63763644788</v>
      </c>
    </row>
    <row r="22" spans="1:3" ht="48" customHeight="1">
      <c r="A22" s="48" t="s">
        <v>243</v>
      </c>
      <c r="B22" s="91">
        <v>-34.061879988506014</v>
      </c>
      <c r="C22" s="92">
        <v>-44.42296643896356</v>
      </c>
    </row>
    <row r="23" spans="1:3" ht="12.75" customHeight="1">
      <c r="A23" s="137"/>
      <c r="B23" s="141"/>
      <c r="C23" s="141"/>
    </row>
    <row r="24" spans="1:3" ht="24.75" customHeight="1">
      <c r="A24" s="243" t="s">
        <v>250</v>
      </c>
      <c r="B24" s="244"/>
      <c r="C24" s="244"/>
    </row>
    <row r="25" spans="1:3" ht="12.75" customHeight="1">
      <c r="A25" s="99"/>
      <c r="B25" s="100"/>
      <c r="C25" s="100"/>
    </row>
    <row r="26" spans="1:3" ht="22.5" customHeight="1">
      <c r="A26" s="243" t="s">
        <v>251</v>
      </c>
      <c r="B26" s="244"/>
      <c r="C26" s="244"/>
    </row>
    <row r="27" ht="12.75">
      <c r="A27" s="43"/>
    </row>
  </sheetData>
  <mergeCells count="3">
    <mergeCell ref="A24:C24"/>
    <mergeCell ref="A26:C26"/>
    <mergeCell ref="A6:A7"/>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33203125" defaultRowHeight="12.75"/>
  <cols>
    <col min="1" max="1" width="11" style="3" customWidth="1"/>
    <col min="2" max="2" width="9.83203125" style="3" customWidth="1"/>
    <col min="3" max="3" width="8.83203125" style="3" customWidth="1"/>
    <col min="4" max="4" width="9.83203125" style="3" customWidth="1"/>
    <col min="5" max="5" width="8.83203125" style="3" customWidth="1"/>
    <col min="6" max="6" width="9.83203125" style="3" customWidth="1"/>
    <col min="7" max="7" width="8.83203125" style="3" customWidth="1"/>
    <col min="8" max="16384" width="9.33203125" style="3" customWidth="1"/>
  </cols>
  <sheetData>
    <row r="1" spans="1:9" ht="12.75">
      <c r="A1" s="26"/>
      <c r="I1" s="42"/>
    </row>
    <row r="2" spans="1:7" ht="12.75">
      <c r="A2" s="1" t="s">
        <v>115</v>
      </c>
      <c r="B2" s="2"/>
      <c r="C2" s="2"/>
      <c r="D2" s="2"/>
      <c r="E2" s="2"/>
      <c r="F2" s="2"/>
      <c r="G2" s="2"/>
    </row>
    <row r="3" spans="1:7" ht="64.5" customHeight="1">
      <c r="A3" s="245" t="s">
        <v>275</v>
      </c>
      <c r="B3" s="249"/>
      <c r="C3" s="249"/>
      <c r="D3" s="249"/>
      <c r="E3" s="249"/>
      <c r="F3" s="249"/>
      <c r="G3" s="249"/>
    </row>
    <row r="4" spans="1:7" ht="12.75">
      <c r="A4" s="1" t="s">
        <v>239</v>
      </c>
      <c r="B4" s="2"/>
      <c r="C4" s="2"/>
      <c r="D4" s="2"/>
      <c r="E4" s="2"/>
      <c r="F4" s="2"/>
      <c r="G4" s="2"/>
    </row>
    <row r="5" spans="1:7" ht="12.75">
      <c r="A5" s="1"/>
      <c r="B5" s="2"/>
      <c r="C5" s="2"/>
      <c r="D5" s="2"/>
      <c r="E5" s="2"/>
      <c r="F5" s="2"/>
      <c r="G5" s="2"/>
    </row>
    <row r="6" spans="1:7" ht="25.5">
      <c r="A6" s="233" t="s">
        <v>273</v>
      </c>
      <c r="B6" s="254" t="s">
        <v>96</v>
      </c>
      <c r="C6" s="255"/>
      <c r="D6" s="238" t="s">
        <v>116</v>
      </c>
      <c r="E6" s="253"/>
      <c r="F6" s="146" t="s">
        <v>274</v>
      </c>
      <c r="G6" s="147"/>
    </row>
    <row r="7" spans="1:7" ht="12.75">
      <c r="A7" s="248"/>
      <c r="B7" s="30" t="s">
        <v>32</v>
      </c>
      <c r="C7" s="148" t="s">
        <v>65</v>
      </c>
      <c r="D7" s="31" t="s">
        <v>32</v>
      </c>
      <c r="E7" s="148" t="s">
        <v>65</v>
      </c>
      <c r="F7" s="31" t="s">
        <v>32</v>
      </c>
      <c r="G7" s="148" t="s">
        <v>65</v>
      </c>
    </row>
    <row r="8" spans="1:7" ht="19.5" customHeight="1">
      <c r="A8" s="149" t="s">
        <v>117</v>
      </c>
      <c r="B8" s="130">
        <v>84366</v>
      </c>
      <c r="C8" s="151">
        <v>100</v>
      </c>
      <c r="D8" s="130">
        <v>67529</v>
      </c>
      <c r="E8" s="151">
        <v>100</v>
      </c>
      <c r="F8" s="130">
        <v>16837</v>
      </c>
      <c r="G8" s="151">
        <v>100</v>
      </c>
    </row>
    <row r="9" spans="1:7" ht="19.5" customHeight="1">
      <c r="A9" s="64" t="s">
        <v>118</v>
      </c>
      <c r="B9" s="129">
        <v>3268</v>
      </c>
      <c r="C9" s="133">
        <v>3.873598369011213</v>
      </c>
      <c r="D9" s="129">
        <v>1030</v>
      </c>
      <c r="E9" s="133">
        <v>1.5252706244724488</v>
      </c>
      <c r="F9" s="129">
        <v>2238</v>
      </c>
      <c r="G9" s="133">
        <v>13.292154184237095</v>
      </c>
    </row>
    <row r="10" spans="1:7" ht="19.5" customHeight="1">
      <c r="A10" s="64" t="s">
        <v>119</v>
      </c>
      <c r="B10" s="129">
        <v>24305</v>
      </c>
      <c r="C10" s="133">
        <v>28.80899888580708</v>
      </c>
      <c r="D10" s="129">
        <v>17129</v>
      </c>
      <c r="E10" s="133">
        <v>25.365398569503473</v>
      </c>
      <c r="F10" s="129">
        <v>7176</v>
      </c>
      <c r="G10" s="133">
        <v>42.62041931460474</v>
      </c>
    </row>
    <row r="11" spans="1:7" ht="19.5" customHeight="1">
      <c r="A11" s="64" t="s">
        <v>120</v>
      </c>
      <c r="B11" s="129">
        <v>20166</v>
      </c>
      <c r="C11" s="133">
        <v>23.902994097148138</v>
      </c>
      <c r="D11" s="129">
        <v>17602</v>
      </c>
      <c r="E11" s="133">
        <v>26.065838380547618</v>
      </c>
      <c r="F11" s="129">
        <v>2564</v>
      </c>
      <c r="G11" s="133">
        <v>15.2283660984736</v>
      </c>
    </row>
    <row r="12" spans="1:7" ht="19.5" customHeight="1">
      <c r="A12" s="64" t="s">
        <v>121</v>
      </c>
      <c r="B12" s="129">
        <v>19553</v>
      </c>
      <c r="C12" s="133">
        <v>23.176398075053932</v>
      </c>
      <c r="D12" s="129">
        <v>17310</v>
      </c>
      <c r="E12" s="133">
        <v>25.633431562736007</v>
      </c>
      <c r="F12" s="129">
        <v>2243</v>
      </c>
      <c r="G12" s="133">
        <v>13.32185068598919</v>
      </c>
    </row>
    <row r="13" spans="1:7" ht="19.5" customHeight="1">
      <c r="A13" s="64" t="s">
        <v>122</v>
      </c>
      <c r="B13" s="129">
        <v>17074</v>
      </c>
      <c r="C13" s="133">
        <v>20.238010572979636</v>
      </c>
      <c r="D13" s="129">
        <v>14458</v>
      </c>
      <c r="E13" s="133">
        <v>21.41006086274045</v>
      </c>
      <c r="F13" s="129">
        <v>2616</v>
      </c>
      <c r="G13" s="133">
        <v>15.537209716695374</v>
      </c>
    </row>
    <row r="14" spans="1:7" ht="24.75" customHeight="1">
      <c r="A14" s="48" t="s">
        <v>271</v>
      </c>
      <c r="B14" s="251" t="s">
        <v>276</v>
      </c>
      <c r="C14" s="252"/>
      <c r="D14" s="251" t="s">
        <v>277</v>
      </c>
      <c r="E14" s="252"/>
      <c r="F14" s="251" t="s">
        <v>278</v>
      </c>
      <c r="G14" s="252"/>
    </row>
    <row r="15" spans="1:7" ht="12.75" customHeight="1">
      <c r="A15" s="137"/>
      <c r="B15" s="152"/>
      <c r="C15" s="153"/>
      <c r="D15" s="152"/>
      <c r="E15" s="153"/>
      <c r="F15" s="152"/>
      <c r="G15" s="153"/>
    </row>
    <row r="16" spans="1:7" ht="92.25" customHeight="1">
      <c r="A16" s="250" t="s">
        <v>252</v>
      </c>
      <c r="B16" s="230"/>
      <c r="C16" s="230"/>
      <c r="D16" s="230"/>
      <c r="E16" s="230"/>
      <c r="F16" s="230"/>
      <c r="G16" s="230"/>
    </row>
    <row r="17" spans="1:7" ht="12.75" customHeight="1">
      <c r="A17" s="150"/>
      <c r="B17" s="116"/>
      <c r="C17" s="116"/>
      <c r="D17" s="116"/>
      <c r="E17" s="116"/>
      <c r="F17" s="116"/>
      <c r="G17" s="116"/>
    </row>
    <row r="18" spans="1:7" ht="24" customHeight="1">
      <c r="A18" s="229" t="s">
        <v>244</v>
      </c>
      <c r="B18" s="230"/>
      <c r="C18" s="230"/>
      <c r="D18" s="230"/>
      <c r="E18" s="230"/>
      <c r="F18" s="230"/>
      <c r="G18" s="230"/>
    </row>
  </sheetData>
  <mergeCells count="9">
    <mergeCell ref="A6:A7"/>
    <mergeCell ref="A3:G3"/>
    <mergeCell ref="A16:G16"/>
    <mergeCell ref="A18:G18"/>
    <mergeCell ref="F14:G14"/>
    <mergeCell ref="D14:E14"/>
    <mergeCell ref="B14:C14"/>
    <mergeCell ref="D6:E6"/>
    <mergeCell ref="B6:C6"/>
  </mergeCells>
  <printOptions/>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O23"/>
  <sheetViews>
    <sheetView workbookViewId="0" topLeftCell="A1">
      <selection activeCell="A4" sqref="A4"/>
    </sheetView>
  </sheetViews>
  <sheetFormatPr defaultColWidth="9.33203125" defaultRowHeight="12.75"/>
  <cols>
    <col min="1" max="1" width="9.33203125" style="3" customWidth="1"/>
    <col min="2" max="2" width="9.5" style="3" bestFit="1" customWidth="1"/>
    <col min="3" max="15" width="8.83203125" style="3" customWidth="1"/>
    <col min="16" max="16384" width="9.33203125" style="3" customWidth="1"/>
  </cols>
  <sheetData>
    <row r="1" ht="12.75">
      <c r="A1" s="42"/>
    </row>
    <row r="2" spans="1:15" ht="12.75">
      <c r="A2" s="2" t="s">
        <v>123</v>
      </c>
      <c r="B2" s="2"/>
      <c r="C2" s="2"/>
      <c r="D2" s="2"/>
      <c r="E2" s="2"/>
      <c r="F2" s="2"/>
      <c r="G2" s="2"/>
      <c r="H2" s="2"/>
      <c r="I2" s="2"/>
      <c r="J2" s="2"/>
      <c r="K2" s="2"/>
      <c r="L2" s="2"/>
      <c r="M2" s="2"/>
      <c r="N2" s="2"/>
      <c r="O2" s="2"/>
    </row>
    <row r="3" spans="1:15" ht="14.25">
      <c r="A3" s="18" t="s">
        <v>313</v>
      </c>
      <c r="B3" s="2"/>
      <c r="C3" s="2"/>
      <c r="D3" s="2"/>
      <c r="E3" s="2"/>
      <c r="F3" s="2"/>
      <c r="G3" s="2"/>
      <c r="H3" s="2"/>
      <c r="I3" s="2"/>
      <c r="J3" s="2"/>
      <c r="K3" s="2"/>
      <c r="L3" s="2"/>
      <c r="M3" s="2"/>
      <c r="N3" s="2"/>
      <c r="O3" s="2"/>
    </row>
    <row r="4" spans="1:15" ht="12.75">
      <c r="A4" s="18" t="s">
        <v>124</v>
      </c>
      <c r="B4" s="2"/>
      <c r="C4" s="2"/>
      <c r="D4" s="2"/>
      <c r="E4" s="2"/>
      <c r="F4" s="2"/>
      <c r="G4" s="2"/>
      <c r="H4" s="2"/>
      <c r="I4" s="2"/>
      <c r="J4" s="2"/>
      <c r="K4" s="2"/>
      <c r="L4" s="2"/>
      <c r="M4" s="2"/>
      <c r="N4" s="2"/>
      <c r="O4" s="2"/>
    </row>
    <row r="5" spans="1:15" ht="12.75">
      <c r="A5" s="2" t="s">
        <v>239</v>
      </c>
      <c r="B5" s="2"/>
      <c r="C5" s="2"/>
      <c r="D5" s="2"/>
      <c r="E5" s="2"/>
      <c r="F5" s="2"/>
      <c r="G5" s="2"/>
      <c r="H5" s="2"/>
      <c r="I5" s="2"/>
      <c r="J5" s="2"/>
      <c r="K5" s="2"/>
      <c r="L5" s="2"/>
      <c r="M5" s="2"/>
      <c r="N5" s="2"/>
      <c r="O5" s="2"/>
    </row>
    <row r="6" spans="1:15" ht="12.75">
      <c r="A6" s="2"/>
      <c r="B6" s="2"/>
      <c r="C6" s="2"/>
      <c r="D6" s="2"/>
      <c r="E6" s="2"/>
      <c r="F6" s="2"/>
      <c r="G6" s="2"/>
      <c r="H6" s="2"/>
      <c r="I6" s="2"/>
      <c r="J6" s="2"/>
      <c r="K6" s="2"/>
      <c r="L6" s="2"/>
      <c r="M6" s="2"/>
      <c r="N6" s="2"/>
      <c r="O6" s="2"/>
    </row>
    <row r="7" spans="1:15" ht="12.75">
      <c r="A7" s="198" t="s">
        <v>272</v>
      </c>
      <c r="B7" s="47" t="s">
        <v>54</v>
      </c>
      <c r="C7" s="47"/>
      <c r="D7" s="47"/>
      <c r="E7" s="47"/>
      <c r="F7" s="47"/>
      <c r="G7" s="47"/>
      <c r="H7" s="47"/>
      <c r="I7" s="47"/>
      <c r="J7" s="47"/>
      <c r="K7" s="45"/>
      <c r="L7" s="47" t="s">
        <v>55</v>
      </c>
      <c r="M7" s="47"/>
      <c r="N7" s="47"/>
      <c r="O7" s="45"/>
    </row>
    <row r="8" spans="1:15" ht="12.75">
      <c r="A8" s="169"/>
      <c r="B8" s="34" t="s">
        <v>57</v>
      </c>
      <c r="C8" s="35"/>
      <c r="D8" s="36" t="s">
        <v>58</v>
      </c>
      <c r="E8" s="35"/>
      <c r="F8" s="36" t="s">
        <v>59</v>
      </c>
      <c r="G8" s="35"/>
      <c r="H8" s="36" t="s">
        <v>60</v>
      </c>
      <c r="I8" s="35"/>
      <c r="J8" s="36" t="s">
        <v>125</v>
      </c>
      <c r="K8" s="35"/>
      <c r="L8" s="36" t="s">
        <v>63</v>
      </c>
      <c r="M8" s="35"/>
      <c r="N8" s="36" t="s">
        <v>64</v>
      </c>
      <c r="O8" s="35"/>
    </row>
    <row r="9" spans="1:15" ht="12.75">
      <c r="A9" s="170"/>
      <c r="B9" s="33" t="s">
        <v>32</v>
      </c>
      <c r="C9" s="154" t="s">
        <v>65</v>
      </c>
      <c r="D9" s="33" t="s">
        <v>32</v>
      </c>
      <c r="E9" s="154" t="s">
        <v>65</v>
      </c>
      <c r="F9" s="33" t="s">
        <v>32</v>
      </c>
      <c r="G9" s="154" t="s">
        <v>65</v>
      </c>
      <c r="H9" s="33" t="s">
        <v>32</v>
      </c>
      <c r="I9" s="154" t="s">
        <v>65</v>
      </c>
      <c r="J9" s="33" t="s">
        <v>32</v>
      </c>
      <c r="K9" s="154" t="s">
        <v>65</v>
      </c>
      <c r="L9" s="33" t="s">
        <v>32</v>
      </c>
      <c r="M9" s="154" t="s">
        <v>65</v>
      </c>
      <c r="N9" s="33" t="s">
        <v>32</v>
      </c>
      <c r="O9" s="154" t="s">
        <v>65</v>
      </c>
    </row>
    <row r="10" spans="1:15" ht="19.5" customHeight="1">
      <c r="A10" s="93" t="s">
        <v>126</v>
      </c>
      <c r="B10" s="156">
        <v>105</v>
      </c>
      <c r="C10" s="159">
        <v>38.88888888888889</v>
      </c>
      <c r="D10" s="156">
        <v>43</v>
      </c>
      <c r="E10" s="159">
        <v>42.15686274509804</v>
      </c>
      <c r="F10" s="156">
        <v>60</v>
      </c>
      <c r="G10" s="159">
        <v>37.267080745341616</v>
      </c>
      <c r="H10" s="157" t="s">
        <v>35</v>
      </c>
      <c r="I10" s="160" t="s">
        <v>35</v>
      </c>
      <c r="J10" s="157" t="s">
        <v>35</v>
      </c>
      <c r="K10" s="160" t="s">
        <v>35</v>
      </c>
      <c r="L10" s="158">
        <v>1</v>
      </c>
      <c r="M10" s="160" t="s">
        <v>106</v>
      </c>
      <c r="N10" s="156">
        <v>11</v>
      </c>
      <c r="O10" s="159">
        <v>37.93103448275862</v>
      </c>
    </row>
    <row r="11" spans="1:15" ht="19.5" customHeight="1">
      <c r="A11" s="93" t="s">
        <v>68</v>
      </c>
      <c r="B11" s="156">
        <v>9406</v>
      </c>
      <c r="C11" s="159">
        <v>64.69050894085282</v>
      </c>
      <c r="D11" s="156">
        <v>6722</v>
      </c>
      <c r="E11" s="159">
        <v>70.61666141401408</v>
      </c>
      <c r="F11" s="156">
        <v>2482</v>
      </c>
      <c r="G11" s="159">
        <v>53.37634408602151</v>
      </c>
      <c r="H11" s="156">
        <v>86</v>
      </c>
      <c r="I11" s="159">
        <v>66.15384615384615</v>
      </c>
      <c r="J11" s="156">
        <v>89</v>
      </c>
      <c r="K11" s="159">
        <v>56.32911392405063</v>
      </c>
      <c r="L11" s="156">
        <v>156</v>
      </c>
      <c r="M11" s="159">
        <v>79.59183673469387</v>
      </c>
      <c r="N11" s="156">
        <v>672</v>
      </c>
      <c r="O11" s="159">
        <v>60.215053763440864</v>
      </c>
    </row>
    <row r="12" spans="1:15" ht="19.5" customHeight="1">
      <c r="A12" s="93" t="s">
        <v>69</v>
      </c>
      <c r="B12" s="156">
        <v>23670</v>
      </c>
      <c r="C12" s="159">
        <v>74.60052318068644</v>
      </c>
      <c r="D12" s="156">
        <v>18371</v>
      </c>
      <c r="E12" s="159">
        <v>78.7609860664523</v>
      </c>
      <c r="F12" s="156">
        <v>4680</v>
      </c>
      <c r="G12" s="159">
        <v>62.684168229306195</v>
      </c>
      <c r="H12" s="156">
        <v>163</v>
      </c>
      <c r="I12" s="159">
        <v>68.20083682008368</v>
      </c>
      <c r="J12" s="156">
        <v>379</v>
      </c>
      <c r="K12" s="159">
        <v>74.0234375</v>
      </c>
      <c r="L12" s="156">
        <v>648</v>
      </c>
      <c r="M12" s="159">
        <v>82.97055057618438</v>
      </c>
      <c r="N12" s="156">
        <v>1281</v>
      </c>
      <c r="O12" s="159">
        <v>65.29051987767585</v>
      </c>
    </row>
    <row r="13" spans="1:15" ht="19.5" customHeight="1">
      <c r="A13" s="93" t="s">
        <v>70</v>
      </c>
      <c r="B13" s="156">
        <v>32805</v>
      </c>
      <c r="C13" s="159">
        <v>84.43798100434995</v>
      </c>
      <c r="D13" s="156">
        <v>27298</v>
      </c>
      <c r="E13" s="159">
        <v>87.69878240755614</v>
      </c>
      <c r="F13" s="156">
        <v>4215</v>
      </c>
      <c r="G13" s="159">
        <v>69.71551438967913</v>
      </c>
      <c r="H13" s="156">
        <v>140</v>
      </c>
      <c r="I13" s="159">
        <v>78.65168539325843</v>
      </c>
      <c r="J13" s="156">
        <v>1021</v>
      </c>
      <c r="K13" s="159">
        <v>81.87650360866078</v>
      </c>
      <c r="L13" s="156">
        <v>811</v>
      </c>
      <c r="M13" s="159">
        <v>83.60824742268042</v>
      </c>
      <c r="N13" s="156">
        <v>1178</v>
      </c>
      <c r="O13" s="159">
        <v>71.04945717732207</v>
      </c>
    </row>
    <row r="14" spans="1:15" ht="19.5" customHeight="1">
      <c r="A14" s="93" t="s">
        <v>71</v>
      </c>
      <c r="B14" s="156">
        <v>27624</v>
      </c>
      <c r="C14" s="159">
        <v>86.98828567829702</v>
      </c>
      <c r="D14" s="156">
        <v>24054</v>
      </c>
      <c r="E14" s="159">
        <v>89.38020214030915</v>
      </c>
      <c r="F14" s="156">
        <v>2511</v>
      </c>
      <c r="G14" s="159">
        <v>71.78387650085763</v>
      </c>
      <c r="H14" s="156">
        <v>92</v>
      </c>
      <c r="I14" s="159">
        <v>87.61904761904762</v>
      </c>
      <c r="J14" s="156">
        <v>835</v>
      </c>
      <c r="K14" s="159">
        <v>82.7552031714569</v>
      </c>
      <c r="L14" s="156">
        <v>717</v>
      </c>
      <c r="M14" s="159">
        <v>86.17788461538461</v>
      </c>
      <c r="N14" s="156">
        <v>761</v>
      </c>
      <c r="O14" s="159">
        <v>77.41607324516785</v>
      </c>
    </row>
    <row r="15" spans="1:15" ht="19.5" customHeight="1">
      <c r="A15" s="93" t="s">
        <v>72</v>
      </c>
      <c r="B15" s="156">
        <v>11732</v>
      </c>
      <c r="C15" s="159">
        <v>85.50397201370163</v>
      </c>
      <c r="D15" s="156">
        <v>10077</v>
      </c>
      <c r="E15" s="159">
        <v>88.25538623226484</v>
      </c>
      <c r="F15" s="156">
        <v>1152</v>
      </c>
      <c r="G15" s="159">
        <v>69.10617876424715</v>
      </c>
      <c r="H15" s="156">
        <v>26</v>
      </c>
      <c r="I15" s="159">
        <v>74.28571428571429</v>
      </c>
      <c r="J15" s="156">
        <v>386</v>
      </c>
      <c r="K15" s="159">
        <v>84.27947598253274</v>
      </c>
      <c r="L15" s="156">
        <v>294</v>
      </c>
      <c r="M15" s="159">
        <v>89.0909090909091</v>
      </c>
      <c r="N15" s="156">
        <v>297</v>
      </c>
      <c r="O15" s="159">
        <v>74.06483790523691</v>
      </c>
    </row>
    <row r="16" spans="1:15" ht="19.5" customHeight="1">
      <c r="A16" s="93" t="s">
        <v>127</v>
      </c>
      <c r="B16" s="156">
        <v>2086</v>
      </c>
      <c r="C16" s="159">
        <v>81.80392156862744</v>
      </c>
      <c r="D16" s="156">
        <v>1777</v>
      </c>
      <c r="E16" s="159">
        <v>85.3916386352715</v>
      </c>
      <c r="F16" s="156">
        <v>229</v>
      </c>
      <c r="G16" s="159">
        <v>63.61111111111111</v>
      </c>
      <c r="H16" s="156">
        <v>6</v>
      </c>
      <c r="I16" s="159">
        <v>75</v>
      </c>
      <c r="J16" s="156">
        <v>61</v>
      </c>
      <c r="K16" s="159">
        <v>78.2051282051282</v>
      </c>
      <c r="L16" s="156">
        <v>82</v>
      </c>
      <c r="M16" s="159">
        <v>88.17204301075269</v>
      </c>
      <c r="N16" s="156">
        <v>54</v>
      </c>
      <c r="O16" s="159">
        <v>73.97260273972603</v>
      </c>
    </row>
    <row r="17" spans="1:15" ht="19.5" customHeight="1">
      <c r="A17" s="51" t="s">
        <v>96</v>
      </c>
      <c r="B17" s="73">
        <v>107438</v>
      </c>
      <c r="C17" s="74">
        <v>80.5207263788232</v>
      </c>
      <c r="D17" s="73">
        <v>88350</v>
      </c>
      <c r="E17" s="74">
        <v>84.55111825672533</v>
      </c>
      <c r="F17" s="73">
        <v>15331</v>
      </c>
      <c r="G17" s="74">
        <v>64.28092243186583</v>
      </c>
      <c r="H17" s="73">
        <v>513</v>
      </c>
      <c r="I17" s="74">
        <v>73.70689655172413</v>
      </c>
      <c r="J17" s="73">
        <v>2771</v>
      </c>
      <c r="K17" s="74">
        <v>79.99422632794457</v>
      </c>
      <c r="L17" s="73">
        <v>2710</v>
      </c>
      <c r="M17" s="74">
        <v>84.55538221528862</v>
      </c>
      <c r="N17" s="73">
        <v>4254</v>
      </c>
      <c r="O17" s="74">
        <v>68.37029893924783</v>
      </c>
    </row>
    <row r="18" spans="1:15" ht="12.75" customHeight="1">
      <c r="A18" s="161"/>
      <c r="B18" s="162"/>
      <c r="C18" s="163"/>
      <c r="D18" s="162"/>
      <c r="E18" s="163"/>
      <c r="F18" s="162"/>
      <c r="G18" s="163"/>
      <c r="H18" s="162"/>
      <c r="I18" s="163"/>
      <c r="J18" s="162"/>
      <c r="K18" s="163"/>
      <c r="L18" s="162"/>
      <c r="M18" s="163"/>
      <c r="N18" s="162"/>
      <c r="O18" s="163"/>
    </row>
    <row r="19" spans="1:15" ht="37.5" customHeight="1">
      <c r="A19" s="197" t="s">
        <v>253</v>
      </c>
      <c r="B19" s="230"/>
      <c r="C19" s="230"/>
      <c r="D19" s="230"/>
      <c r="E19" s="230"/>
      <c r="F19" s="230"/>
      <c r="G19" s="230"/>
      <c r="H19" s="230"/>
      <c r="I19" s="230"/>
      <c r="J19" s="230"/>
      <c r="K19" s="230"/>
      <c r="L19" s="230"/>
      <c r="M19" s="230"/>
      <c r="N19" s="230"/>
      <c r="O19" s="230"/>
    </row>
    <row r="20" spans="1:15" ht="12.75" customHeight="1">
      <c r="A20" s="155"/>
      <c r="B20" s="116"/>
      <c r="C20" s="116"/>
      <c r="D20" s="116"/>
      <c r="E20" s="116"/>
      <c r="F20" s="116"/>
      <c r="G20" s="116"/>
      <c r="H20" s="116"/>
      <c r="I20" s="116"/>
      <c r="J20" s="116"/>
      <c r="K20" s="116"/>
      <c r="L20" s="116"/>
      <c r="M20" s="116"/>
      <c r="N20" s="116"/>
      <c r="O20" s="116"/>
    </row>
    <row r="21" spans="1:15" ht="23.25" customHeight="1">
      <c r="A21" s="229" t="s">
        <v>254</v>
      </c>
      <c r="B21" s="230"/>
      <c r="C21" s="230"/>
      <c r="D21" s="230"/>
      <c r="E21" s="230"/>
      <c r="F21" s="230"/>
      <c r="G21" s="230"/>
      <c r="H21" s="230"/>
      <c r="I21" s="230"/>
      <c r="J21" s="230"/>
      <c r="K21" s="230"/>
      <c r="L21" s="230"/>
      <c r="M21" s="230"/>
      <c r="N21" s="230"/>
      <c r="O21" s="230"/>
    </row>
    <row r="22" spans="1:15" ht="12.75" customHeight="1">
      <c r="A22" s="115"/>
      <c r="B22" s="116"/>
      <c r="C22" s="116"/>
      <c r="D22" s="116"/>
      <c r="E22" s="116"/>
      <c r="F22" s="116"/>
      <c r="G22" s="116"/>
      <c r="H22" s="116"/>
      <c r="I22" s="116"/>
      <c r="J22" s="116"/>
      <c r="K22" s="116"/>
      <c r="L22" s="116"/>
      <c r="M22" s="116"/>
      <c r="N22" s="116"/>
      <c r="O22" s="116"/>
    </row>
    <row r="23" spans="1:15" ht="12.75">
      <c r="A23" s="236" t="s">
        <v>244</v>
      </c>
      <c r="B23" s="237"/>
      <c r="C23" s="237"/>
      <c r="D23" s="237"/>
      <c r="E23" s="237"/>
      <c r="F23" s="237"/>
      <c r="G23" s="237"/>
      <c r="H23" s="237"/>
      <c r="I23" s="237"/>
      <c r="J23" s="237"/>
      <c r="K23" s="237"/>
      <c r="L23" s="237"/>
      <c r="M23" s="237"/>
      <c r="N23" s="237"/>
      <c r="O23" s="237"/>
    </row>
  </sheetData>
  <mergeCells count="4">
    <mergeCell ref="A19:O19"/>
    <mergeCell ref="A21:O21"/>
    <mergeCell ref="A7:A9"/>
    <mergeCell ref="A23:O23"/>
  </mergeCells>
  <printOptions/>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
    </sheetView>
  </sheetViews>
  <sheetFormatPr defaultColWidth="9.33203125" defaultRowHeight="12.75"/>
  <cols>
    <col min="1" max="1" width="15.83203125" style="3" customWidth="1"/>
    <col min="2" max="2" width="8.83203125" style="3" customWidth="1"/>
    <col min="3" max="3" width="9.33203125" style="3" customWidth="1"/>
    <col min="4" max="4" width="8.83203125" style="3" customWidth="1"/>
    <col min="5" max="5" width="9.33203125" style="3" customWidth="1"/>
    <col min="6" max="6" width="8.83203125" style="3" customWidth="1"/>
    <col min="7" max="7" width="9.33203125" style="3" customWidth="1"/>
    <col min="8" max="8" width="8.83203125" style="3" customWidth="1"/>
    <col min="9" max="16384" width="9.33203125" style="3" customWidth="1"/>
  </cols>
  <sheetData>
    <row r="1" ht="12.75">
      <c r="A1" s="42"/>
    </row>
    <row r="2" spans="1:9" ht="12.75">
      <c r="A2" s="2" t="s">
        <v>128</v>
      </c>
      <c r="B2" s="2"/>
      <c r="C2" s="2"/>
      <c r="D2" s="2"/>
      <c r="E2" s="2"/>
      <c r="F2" s="2"/>
      <c r="G2" s="2"/>
      <c r="H2" s="2"/>
      <c r="I2" s="2"/>
    </row>
    <row r="3" spans="1:9" ht="12.75">
      <c r="A3" s="18" t="s">
        <v>129</v>
      </c>
      <c r="B3" s="2"/>
      <c r="C3" s="2"/>
      <c r="D3" s="2"/>
      <c r="E3" s="2"/>
      <c r="F3" s="2"/>
      <c r="G3" s="2"/>
      <c r="H3" s="2"/>
      <c r="I3" s="2"/>
    </row>
    <row r="4" spans="1:9" ht="12.75">
      <c r="A4" s="2" t="s">
        <v>239</v>
      </c>
      <c r="B4" s="2"/>
      <c r="C4" s="2"/>
      <c r="D4" s="2"/>
      <c r="E4" s="2"/>
      <c r="F4" s="2"/>
      <c r="G4" s="2"/>
      <c r="H4" s="2"/>
      <c r="I4" s="2"/>
    </row>
    <row r="5" spans="1:9" ht="12.75">
      <c r="A5" s="2"/>
      <c r="B5" s="2"/>
      <c r="C5" s="2"/>
      <c r="D5" s="2"/>
      <c r="E5" s="2"/>
      <c r="F5" s="2"/>
      <c r="G5" s="2"/>
      <c r="H5" s="2"/>
      <c r="I5" s="2"/>
    </row>
    <row r="6" spans="1:9" ht="12.75">
      <c r="A6" s="198" t="s">
        <v>272</v>
      </c>
      <c r="B6" s="47" t="s">
        <v>54</v>
      </c>
      <c r="C6" s="47"/>
      <c r="D6" s="47"/>
      <c r="E6" s="47"/>
      <c r="F6" s="47"/>
      <c r="G6" s="47"/>
      <c r="H6" s="47"/>
      <c r="I6" s="35"/>
    </row>
    <row r="7" spans="1:9" ht="12.75">
      <c r="A7" s="169"/>
      <c r="B7" s="34" t="s">
        <v>57</v>
      </c>
      <c r="C7" s="35"/>
      <c r="D7" s="36" t="s">
        <v>58</v>
      </c>
      <c r="E7" s="35"/>
      <c r="F7" s="36" t="s">
        <v>59</v>
      </c>
      <c r="G7" s="35"/>
      <c r="H7" s="36" t="s">
        <v>62</v>
      </c>
      <c r="I7" s="35"/>
    </row>
    <row r="8" spans="1:9" ht="12.75">
      <c r="A8" s="170"/>
      <c r="B8" s="32" t="s">
        <v>32</v>
      </c>
      <c r="C8" s="33" t="s">
        <v>130</v>
      </c>
      <c r="D8" s="33" t="s">
        <v>32</v>
      </c>
      <c r="E8" s="33" t="s">
        <v>130</v>
      </c>
      <c r="F8" s="33" t="s">
        <v>32</v>
      </c>
      <c r="G8" s="33" t="s">
        <v>130</v>
      </c>
      <c r="H8" s="33" t="s">
        <v>32</v>
      </c>
      <c r="I8" s="33" t="s">
        <v>130</v>
      </c>
    </row>
    <row r="9" spans="1:9" ht="19.5" customHeight="1">
      <c r="A9" s="93" t="s">
        <v>126</v>
      </c>
      <c r="B9" s="156">
        <v>7</v>
      </c>
      <c r="C9" s="159">
        <v>25.925925925925924</v>
      </c>
      <c r="D9" s="156">
        <v>1</v>
      </c>
      <c r="E9" s="160" t="s">
        <v>298</v>
      </c>
      <c r="F9" s="156">
        <v>5</v>
      </c>
      <c r="G9" s="160" t="s">
        <v>298</v>
      </c>
      <c r="H9" s="157" t="s">
        <v>299</v>
      </c>
      <c r="I9" s="160" t="s">
        <v>299</v>
      </c>
    </row>
    <row r="10" spans="1:9" ht="19.5" customHeight="1">
      <c r="A10" s="93" t="s">
        <v>68</v>
      </c>
      <c r="B10" s="156">
        <v>335</v>
      </c>
      <c r="C10" s="159">
        <v>23.039889958734527</v>
      </c>
      <c r="D10" s="156">
        <v>148</v>
      </c>
      <c r="E10" s="159">
        <v>15.547851665090871</v>
      </c>
      <c r="F10" s="156">
        <v>167</v>
      </c>
      <c r="G10" s="159">
        <v>35.913978494623656</v>
      </c>
      <c r="H10" s="156">
        <v>3</v>
      </c>
      <c r="I10" s="160" t="s">
        <v>298</v>
      </c>
    </row>
    <row r="11" spans="1:9" ht="19.5" customHeight="1">
      <c r="A11" s="93" t="s">
        <v>69</v>
      </c>
      <c r="B11" s="156">
        <v>535</v>
      </c>
      <c r="C11" s="159">
        <v>16.86154621954679</v>
      </c>
      <c r="D11" s="156">
        <v>248</v>
      </c>
      <c r="E11" s="159">
        <v>10.632368703108254</v>
      </c>
      <c r="F11" s="156">
        <v>240</v>
      </c>
      <c r="G11" s="159">
        <v>32.14572729708009</v>
      </c>
      <c r="H11" s="156">
        <v>9</v>
      </c>
      <c r="I11" s="159">
        <v>11.8</v>
      </c>
    </row>
    <row r="12" spans="1:9" ht="19.5" customHeight="1">
      <c r="A12" s="93" t="s">
        <v>70</v>
      </c>
      <c r="B12" s="156">
        <v>406</v>
      </c>
      <c r="C12" s="159">
        <v>10.450181462510617</v>
      </c>
      <c r="D12" s="156">
        <v>189</v>
      </c>
      <c r="E12" s="159">
        <v>6.071898994442124</v>
      </c>
      <c r="F12" s="156">
        <v>183</v>
      </c>
      <c r="G12" s="159">
        <v>30.267945749255706</v>
      </c>
      <c r="H12" s="156">
        <v>9</v>
      </c>
      <c r="I12" s="159">
        <v>6.3</v>
      </c>
    </row>
    <row r="13" spans="1:9" ht="19.5" customHeight="1">
      <c r="A13" s="93" t="s">
        <v>71</v>
      </c>
      <c r="B13" s="156">
        <v>265</v>
      </c>
      <c r="C13" s="159">
        <v>8.344879707771758</v>
      </c>
      <c r="D13" s="156">
        <v>149</v>
      </c>
      <c r="E13" s="159">
        <v>5.536563614744352</v>
      </c>
      <c r="F13" s="156">
        <v>96</v>
      </c>
      <c r="G13" s="159">
        <v>27.444253859348198</v>
      </c>
      <c r="H13" s="156">
        <v>6</v>
      </c>
      <c r="I13" s="159">
        <v>5.3</v>
      </c>
    </row>
    <row r="14" spans="1:9" ht="19.5" customHeight="1">
      <c r="A14" s="93" t="s">
        <v>72</v>
      </c>
      <c r="B14" s="156">
        <v>162</v>
      </c>
      <c r="C14" s="159">
        <v>11.806719626849356</v>
      </c>
      <c r="D14" s="156">
        <v>64</v>
      </c>
      <c r="E14" s="159">
        <v>5.605184795936242</v>
      </c>
      <c r="F14" s="156">
        <v>88</v>
      </c>
      <c r="G14" s="159">
        <v>52.789442111577685</v>
      </c>
      <c r="H14" s="156">
        <v>4</v>
      </c>
      <c r="I14" s="160" t="s">
        <v>298</v>
      </c>
    </row>
    <row r="15" spans="1:9" ht="19.5" customHeight="1">
      <c r="A15" s="93" t="s">
        <v>127</v>
      </c>
      <c r="B15" s="156">
        <v>45</v>
      </c>
      <c r="C15" s="159">
        <v>17.647058823529413</v>
      </c>
      <c r="D15" s="156">
        <v>22</v>
      </c>
      <c r="E15" s="159">
        <v>10.571840461316675</v>
      </c>
      <c r="F15" s="156">
        <v>19</v>
      </c>
      <c r="G15" s="159">
        <v>52.77777777777778</v>
      </c>
      <c r="H15" s="157">
        <v>3</v>
      </c>
      <c r="I15" s="160" t="s">
        <v>298</v>
      </c>
    </row>
    <row r="16" spans="1:9" ht="19.5" customHeight="1">
      <c r="A16" s="51" t="s">
        <v>96</v>
      </c>
      <c r="B16" s="73">
        <v>1755</v>
      </c>
      <c r="C16" s="74">
        <v>13.153062677528874</v>
      </c>
      <c r="D16" s="73">
        <v>821</v>
      </c>
      <c r="E16" s="74">
        <v>7.856985635401414</v>
      </c>
      <c r="F16" s="73">
        <v>798</v>
      </c>
      <c r="G16" s="74">
        <v>33.459119496855344</v>
      </c>
      <c r="H16" s="73">
        <v>34</v>
      </c>
      <c r="I16" s="164">
        <v>8.1</v>
      </c>
    </row>
    <row r="17" spans="1:9" ht="25.5">
      <c r="A17" s="94" t="s">
        <v>245</v>
      </c>
      <c r="B17" s="240">
        <v>24.506</v>
      </c>
      <c r="C17" s="252"/>
      <c r="D17" s="240">
        <v>24.886</v>
      </c>
      <c r="E17" s="252"/>
      <c r="F17" s="240">
        <v>24.217</v>
      </c>
      <c r="G17" s="252"/>
      <c r="H17" s="240">
        <v>26.5</v>
      </c>
      <c r="I17" s="252"/>
    </row>
    <row r="18" spans="1:9" ht="12.75">
      <c r="A18" s="119"/>
      <c r="B18" s="138"/>
      <c r="C18" s="153"/>
      <c r="D18" s="138"/>
      <c r="E18" s="153"/>
      <c r="F18" s="138"/>
      <c r="G18" s="153"/>
      <c r="H18" s="138"/>
      <c r="I18" s="153"/>
    </row>
    <row r="19" spans="1:9" ht="51.75" customHeight="1">
      <c r="A19" s="229" t="s">
        <v>255</v>
      </c>
      <c r="B19" s="230"/>
      <c r="C19" s="230"/>
      <c r="D19" s="230"/>
      <c r="E19" s="230"/>
      <c r="F19" s="230"/>
      <c r="G19" s="230"/>
      <c r="H19" s="230"/>
      <c r="I19" s="230"/>
    </row>
    <row r="20" spans="1:9" ht="12.75" customHeight="1">
      <c r="A20" s="115"/>
      <c r="B20" s="116"/>
      <c r="C20" s="116"/>
      <c r="D20" s="116"/>
      <c r="E20" s="116"/>
      <c r="F20" s="116"/>
      <c r="G20" s="116"/>
      <c r="H20" s="116"/>
      <c r="I20" s="116"/>
    </row>
    <row r="21" spans="1:9" ht="39" customHeight="1">
      <c r="A21" s="229" t="s">
        <v>256</v>
      </c>
      <c r="B21" s="230"/>
      <c r="C21" s="230"/>
      <c r="D21" s="230"/>
      <c r="E21" s="230"/>
      <c r="F21" s="230"/>
      <c r="G21" s="230"/>
      <c r="H21" s="230"/>
      <c r="I21" s="230"/>
    </row>
    <row r="22" spans="1:9" ht="12.75" customHeight="1">
      <c r="A22" s="115"/>
      <c r="B22" s="116"/>
      <c r="C22" s="116"/>
      <c r="D22" s="116"/>
      <c r="E22" s="116"/>
      <c r="F22" s="116"/>
      <c r="G22" s="116"/>
      <c r="H22" s="116"/>
      <c r="I22" s="116"/>
    </row>
    <row r="23" spans="1:9" ht="12.75">
      <c r="A23" s="236" t="s">
        <v>244</v>
      </c>
      <c r="B23" s="237"/>
      <c r="C23" s="237"/>
      <c r="D23" s="237"/>
      <c r="E23" s="237"/>
      <c r="F23" s="237"/>
      <c r="G23" s="237"/>
      <c r="H23" s="237"/>
      <c r="I23" s="237"/>
    </row>
  </sheetData>
  <mergeCells count="8">
    <mergeCell ref="A23:I23"/>
    <mergeCell ref="A19:I19"/>
    <mergeCell ref="A21:I21"/>
    <mergeCell ref="A6:A8"/>
    <mergeCell ref="B17:C17"/>
    <mergeCell ref="D17:E17"/>
    <mergeCell ref="F17:G17"/>
    <mergeCell ref="H17:I17"/>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2001-01-09T17:02:49Z</cp:lastPrinted>
  <dcterms:created xsi:type="dcterms:W3CDTF">1998-12-11T15:18:43Z</dcterms:created>
  <dcterms:modified xsi:type="dcterms:W3CDTF">2003-10-27T14:25:13Z</dcterms:modified>
  <cp:category/>
  <cp:version/>
  <cp:contentType/>
  <cp:contentStatus/>
</cp:coreProperties>
</file>