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9690" windowHeight="6105" tabRatio="856" activeTab="0"/>
  </bookViews>
  <sheets>
    <sheet name="List of Tables" sheetId="1" r:id="rId1"/>
    <sheet name="Overview" sheetId="2" r:id="rId2"/>
    <sheet name="TAB101" sheetId="3" r:id="rId3"/>
    <sheet name="TAB102" sheetId="4" r:id="rId4"/>
    <sheet name="TAB103" sheetId="5" r:id="rId5"/>
    <sheet name="TAB104" sheetId="6" r:id="rId6"/>
    <sheet name="TAB105" sheetId="7" r:id="rId7"/>
    <sheet name="TAB106" sheetId="8" r:id="rId8"/>
    <sheet name="TAB107" sheetId="9" r:id="rId9"/>
    <sheet name="TAB108" sheetId="10" r:id="rId10"/>
    <sheet name="TAB109" sheetId="11" r:id="rId11"/>
    <sheet name="TAB110" sheetId="12" r:id="rId12"/>
    <sheet name="TAB112" sheetId="13" r:id="rId13"/>
    <sheet name="TAB112 A" sheetId="14" r:id="rId14"/>
    <sheet name="TAB112 B" sheetId="15" r:id="rId15"/>
    <sheet name="TAB112 C" sheetId="16" r:id="rId16"/>
    <sheet name="TAB113" sheetId="17" r:id="rId17"/>
    <sheet name="TAB113 A" sheetId="18" state="hidden" r:id="rId18"/>
    <sheet name="TAB114" sheetId="19" state="hidden" r:id="rId19"/>
    <sheet name="TAB115" sheetId="20" r:id="rId20"/>
    <sheet name="TAB115 A" sheetId="21" r:id="rId21"/>
    <sheet name="TAB115 B" sheetId="22" r:id="rId22"/>
    <sheet name="TAB115 C" sheetId="23" r:id="rId23"/>
    <sheet name="TAB116" sheetId="24" r:id="rId24"/>
    <sheet name="TAB116 A" sheetId="25" r:id="rId25"/>
    <sheet name="TAB117" sheetId="26" r:id="rId26"/>
    <sheet name="TAB118" sheetId="27" r:id="rId27"/>
  </sheets>
  <definedNames>
    <definedName name="_xlnm.Print_Area" localSheetId="0">'List of Tables'!$A$3:$B$83</definedName>
    <definedName name="_xlnm.Print_Area" localSheetId="1">'Overview'!$A$1:$C$18</definedName>
    <definedName name="_xlnm.Print_Area" localSheetId="2">'TAB101'!$B$2:$F$46</definedName>
    <definedName name="_xlnm.Print_Area" localSheetId="3">'TAB102'!$B$2:$R$20</definedName>
    <definedName name="_xlnm.Print_Area" localSheetId="4">'TAB103'!$B$2:$D$46</definedName>
    <definedName name="_xlnm.Print_Area" localSheetId="5">'TAB104'!$A$2:$D$46</definedName>
    <definedName name="_xlnm.Print_Area" localSheetId="6">'TAB105'!$B$2:$H$16</definedName>
    <definedName name="_xlnm.Print_Area" localSheetId="7">'TAB106'!$B$2:$R$20</definedName>
    <definedName name="_xlnm.Print_Area" localSheetId="8">'TAB107'!$B$2:$J$20</definedName>
    <definedName name="_xlnm.Print_Area" localSheetId="9">'TAB108'!$B$2:$R$16</definedName>
    <definedName name="_xlnm.Print_Area" localSheetId="10">'TAB109'!$B$2:$R$16</definedName>
    <definedName name="_xlnm.Print_Area" localSheetId="11">'TAB110'!$B$2:$R$24</definedName>
    <definedName name="_xlnm.Print_Area" localSheetId="12">'TAB112'!$B$2:$R$24</definedName>
    <definedName name="_xlnm.Print_Area" localSheetId="13">'TAB112 A'!$1:$22</definedName>
    <definedName name="_xlnm.Print_Area" localSheetId="15">'TAB112 C'!$1:$21</definedName>
    <definedName name="_xlnm.Print_Area" localSheetId="16">'TAB113'!$B$2:$R$33</definedName>
    <definedName name="_xlnm.Print_Area" localSheetId="17">'TAB113 A'!$B$2:$P$24</definedName>
    <definedName name="_xlnm.Print_Area" localSheetId="18">'TAB114'!$B$2:$P$23</definedName>
    <definedName name="_xlnm.Print_Area" localSheetId="19">'TAB115'!$B$2:$R$29</definedName>
    <definedName name="_xlnm.Print_Area" localSheetId="20">'TAB115 A'!$B$2:$R$30</definedName>
    <definedName name="_xlnm.Print_Area" localSheetId="21">'TAB115 B'!$B$2:$P$31</definedName>
    <definedName name="_xlnm.Print_Area" localSheetId="22">'TAB115 C'!$B$2:$P$28</definedName>
    <definedName name="_xlnm.Print_Area" localSheetId="23">'TAB116'!$B$2:$R$22</definedName>
    <definedName name="_xlnm.Print_Area" localSheetId="24">'TAB116 A'!$B$2:$P$22</definedName>
    <definedName name="_xlnm.Print_Area" localSheetId="25">'TAB117'!$A$2:$G$47</definedName>
    <definedName name="_xlnm.Print_Titles" localSheetId="0">'List of Tables'!$2:$2</definedName>
  </definedNames>
  <calcPr fullCalcOnLoad="1"/>
</workbook>
</file>

<file path=xl/sharedStrings.xml><?xml version="1.0" encoding="utf-8"?>
<sst xmlns="http://schemas.openxmlformats.org/spreadsheetml/2006/main" count="1543" uniqueCount="392">
  <si>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</si>
  <si>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</si>
  <si>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</si>
  <si>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</si>
  <si>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</si>
  <si>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</si>
  <si>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</si>
  <si>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Total Resident Live Births</t>
  </si>
  <si>
    <t>Resident Live Births per Day</t>
  </si>
  <si>
    <t>Low Birthweight Live Births</t>
  </si>
  <si>
    <t>Live Births with No Prenatal Care</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</si>
  <si>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</si>
  <si>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</si>
  <si>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</si>
  <si>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</si>
  <si>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</si>
  <si>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</si>
  <si>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</si>
  <si>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</si>
  <si>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</si>
  <si>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</si>
  <si>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</si>
  <si>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</si>
  <si>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</si>
  <si>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</si>
  <si>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</si>
  <si>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</si>
  <si>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</si>
  <si>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</si>
  <si>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</si>
  <si>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</si>
  <si>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</si>
  <si>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</si>
  <si>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</si>
  <si>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</si>
  <si>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</si>
  <si>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</si>
  <si>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</si>
  <si>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</si>
  <si>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</si>
  <si>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</si>
  <si>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</si>
  <si>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</si>
  <si>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</si>
  <si>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</si>
  <si>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</si>
  <si>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</si>
  <si>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</si>
  <si>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</si>
  <si>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</si>
  <si>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</si>
  <si>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</si>
  <si>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</si>
  <si>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</si>
  <si>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</si>
  <si>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</si>
  <si>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</si>
  <si>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</si>
  <si>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</si>
  <si>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</si>
  <si>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</si>
  <si>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</si>
  <si>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</si>
  <si>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</si>
  <si>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</si>
  <si>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</si>
  <si>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</si>
  <si>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</si>
  <si>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</si>
  <si>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</si>
  <si>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</si>
  <si>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</si>
  <si>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</si>
  <si>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Age</t>
  </si>
  <si>
    <t>of</t>
  </si>
  <si>
    <t xml:space="preserve">      Total</t>
  </si>
  <si>
    <t xml:space="preserve">      White</t>
  </si>
  <si>
    <t xml:space="preserve">      Black</t>
  </si>
  <si>
    <t>American Indian</t>
  </si>
  <si>
    <t xml:space="preserve">   Asian &amp; P.I.</t>
  </si>
  <si>
    <t xml:space="preserve">      Other</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</si>
  <si>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</si>
  <si>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</si>
  <si>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</si>
  <si>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</si>
  <si>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</si>
  <si>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</si>
  <si>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</si>
  <si>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</si>
  <si>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</si>
  <si>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</si>
  <si>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</si>
  <si>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</si>
  <si>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</si>
  <si>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</si>
  <si>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</si>
  <si>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</si>
  <si>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</si>
  <si>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</si>
  <si>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</si>
  <si>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</si>
  <si>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</si>
  <si>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</si>
  <si>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</si>
  <si>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</si>
  <si>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</si>
  <si>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</si>
  <si>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</si>
  <si>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</si>
  <si>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</si>
  <si>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</si>
  <si>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</si>
  <si>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</si>
  <si>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</si>
  <si>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</si>
  <si>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</si>
  <si>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</si>
  <si>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</si>
  <si>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</si>
  <si>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</si>
  <si>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</si>
  <si>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</si>
  <si>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</si>
  <si>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</si>
  <si>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Level Of</t>
  </si>
  <si>
    <t>(Kessner Index)&amp;2</t>
  </si>
  <si>
    <t xml:space="preserve"> American Indian</t>
  </si>
  <si>
    <t xml:space="preserve"> Asian &amp; P.I.</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</si>
  <si>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</si>
  <si>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</si>
  <si>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</si>
  <si>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</si>
  <si>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</si>
  <si>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</si>
  <si>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</si>
  <si>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</si>
  <si>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</si>
  <si>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</si>
  <si>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</si>
  <si>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</si>
  <si>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</si>
  <si>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</si>
  <si>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</si>
  <si>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</si>
  <si>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</si>
  <si>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 xml:space="preserve"> by Level of Prenatal Care, Race and Ancestry of Mother,</t>
  </si>
  <si>
    <t>Rank the complications 1,000 and greater.</t>
  </si>
  <si>
    <t>Table 1.12</t>
  </si>
  <si>
    <t>Numbers and Percents of Live Births by</t>
  </si>
  <si>
    <t>Complications of Labor/Delivery, Race and Ancestry of Mother</t>
  </si>
  <si>
    <t>Total Live Births</t>
  </si>
  <si>
    <t>Table 1.13</t>
  </si>
  <si>
    <t>Numbers and Percents of Live Births by Maternal Risk Factors, Race and Ancestry of Mother</t>
  </si>
  <si>
    <t xml:space="preserve">      Race</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</si>
  <si>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</si>
  <si>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</si>
  <si>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</si>
  <si>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</si>
  <si>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</si>
  <si>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</si>
  <si>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</si>
  <si>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</si>
  <si>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</si>
  <si>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</si>
  <si>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</si>
  <si>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</si>
  <si>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</si>
  <si>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Table 1.16</t>
  </si>
  <si>
    <t xml:space="preserve">   Abnormal Conditions</t>
  </si>
  <si>
    <t>Table 1.17</t>
  </si>
  <si>
    <t>Live Births by Plurality</t>
  </si>
  <si>
    <t>Table 1.18</t>
  </si>
  <si>
    <t>Table 1.8</t>
  </si>
  <si>
    <t>All Race</t>
  </si>
  <si>
    <t>Previous preterm or small-for-gestational age infant</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</si>
  <si>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</si>
  <si>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</si>
  <si>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</si>
  <si>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</si>
  <si>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</si>
  <si>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</si>
  <si>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</si>
  <si>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</si>
  <si>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</si>
  <si>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</si>
  <si>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</si>
  <si>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</si>
  <si>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</si>
  <si>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</si>
  <si>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</si>
  <si>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</si>
  <si>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</si>
  <si>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</si>
  <si>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</si>
  <si>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</si>
  <si>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</si>
  <si>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</si>
  <si>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</si>
  <si>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</si>
  <si>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Care should be taken in drawing inferences from rates based on small numbers of events or a small population base. These rates tend to exhibit considerable variation which may negate their usefulness for comparative purposes.</t>
  </si>
  <si>
    <t>Note: for at least one medical risk use the printout for none &amp; item 2</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</si>
  <si>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</si>
  <si>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</si>
  <si>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Lung disease</t>
  </si>
  <si>
    <t>Note:  Rates are live births per 1,000 population.</t>
  </si>
  <si>
    <t>Anemia (Hct. 30/Hgb. 10)</t>
  </si>
  <si>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</si>
  <si>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</si>
  <si>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</si>
  <si>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</si>
  <si>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</si>
  <si>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</si>
  <si>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</si>
  <si>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Low Birthweight Ratio (per 1,000 live births)</t>
  </si>
  <si>
    <t>Median Age of Mother (live births)</t>
  </si>
  <si>
    <t>No Prenatal Care Ratio (per 1,000 live births)</t>
  </si>
  <si>
    <t>Numbers and Percents of Live Births by Level of Prenatal Care, Race and Ancestry of Mother</t>
  </si>
  <si>
    <t>Drug Use</t>
  </si>
  <si>
    <t>Revised date: XX/XX/2009</t>
  </si>
  <si>
    <t>Fetal presentation at birth</t>
  </si>
  <si>
    <t>Breech</t>
  </si>
  <si>
    <t>Other</t>
  </si>
  <si>
    <t>Cephalic</t>
  </si>
  <si>
    <t>Vaginal/Spontaneous birth</t>
  </si>
  <si>
    <t>Vaginal/Forceps</t>
  </si>
  <si>
    <t>Vaginal/Vacuum</t>
  </si>
  <si>
    <t>Cesarean</t>
  </si>
  <si>
    <t xml:space="preserve">      Obstetric Procedures</t>
  </si>
  <si>
    <t>Cervical cerclage</t>
  </si>
  <si>
    <t>Tocolysis</t>
  </si>
  <si>
    <t>External Cephalic Version</t>
  </si>
  <si>
    <t>Successful</t>
  </si>
  <si>
    <t>Failure</t>
  </si>
  <si>
    <t>Numbers and Percents of Live Births by Method of Delivery and Obstetric Procedures</t>
  </si>
  <si>
    <t>Assisted ventilation required immediately following delivery</t>
  </si>
  <si>
    <t>Assisted ventilation required for more than 6 hours</t>
  </si>
  <si>
    <t>NICU Admission</t>
  </si>
  <si>
    <t>Antibiotics received by newborn for suspected neonatal sepsis</t>
  </si>
  <si>
    <r>
      <t>Seizures or serious neurologic dysfunction</t>
    </r>
    <r>
      <rPr>
        <vertAlign val="superscript"/>
        <sz val="12"/>
        <rFont val="Arial"/>
        <family val="2"/>
      </rPr>
      <t>1</t>
    </r>
  </si>
  <si>
    <r>
      <t>Significant Birth Injury</t>
    </r>
    <r>
      <rPr>
        <vertAlign val="superscript"/>
        <sz val="12"/>
        <rFont val="Arial"/>
        <family val="2"/>
      </rPr>
      <t>2</t>
    </r>
  </si>
  <si>
    <t>None of the above</t>
  </si>
  <si>
    <t>Onset of Labor</t>
  </si>
  <si>
    <t>Prolonged labor (&gt;=20 hours)</t>
  </si>
  <si>
    <t>Maternal Morbidity</t>
  </si>
  <si>
    <t>Maternal transfusion</t>
  </si>
  <si>
    <t>Third/fourth degree Perineal Laceration</t>
  </si>
  <si>
    <r>
      <t>Precipitate labor (</t>
    </r>
    <r>
      <rPr>
        <i/>
        <sz val="12"/>
        <rFont val="Arial"/>
        <family val="2"/>
      </rPr>
      <t>&lt;3 hours</t>
    </r>
    <r>
      <rPr>
        <sz val="12"/>
        <rFont val="Arial"/>
        <family val="2"/>
      </rPr>
      <t>)</t>
    </r>
  </si>
  <si>
    <t>Ruptured Uterus</t>
  </si>
  <si>
    <t>Unplanned Hysterectomy</t>
  </si>
  <si>
    <t>Admission to Intensive Care Unit</t>
  </si>
  <si>
    <t>Unplanned Operating Room Procedure following Delivery</t>
  </si>
  <si>
    <t>Note:      Records of other race or with race not stated are included only in the "All Races" column. Sum of birhs with any one maternal morbidity does not equal the sum of all morbidity because any one mother may have multiple morbidity. Asterisk (*) indicates that the data do not meet standards or reliability or precision.</t>
  </si>
  <si>
    <t xml:space="preserve">    Risk Factors in Pregnancy</t>
  </si>
  <si>
    <t>Numbers and Percents of Live Births by Risk Factors in Pregnancy, Race and Ancestry of Mother</t>
  </si>
  <si>
    <t>Prepregnancy</t>
  </si>
  <si>
    <t>Hypertension</t>
  </si>
  <si>
    <t>Gestational</t>
  </si>
  <si>
    <t>Previous Cesarean Delivery</t>
  </si>
  <si>
    <t>Yes</t>
  </si>
  <si>
    <t>More than One</t>
  </si>
  <si>
    <t>Previous Preterm Birth</t>
  </si>
  <si>
    <t>Other previous Poor Pregnancy Outcome**</t>
  </si>
  <si>
    <t>Gestational*</t>
  </si>
  <si>
    <t>Vaginal Bleeding during Pregnancy</t>
  </si>
  <si>
    <t>Pregnancy by Infertility Treatment</t>
  </si>
  <si>
    <t>None of the Above Risks</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</si>
  <si>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</si>
  <si>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</si>
  <si>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</si>
  <si>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Table 1.15 A</t>
  </si>
  <si>
    <t>Numbers and Percents of Live Births by Method of Delivery</t>
  </si>
  <si>
    <t>Method of Delivery</t>
  </si>
  <si>
    <t>Final Route and Method of Delivery</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</si>
  <si>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</si>
  <si>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Induction of Labor</t>
  </si>
  <si>
    <t>Non-Vertex Presentation</t>
  </si>
  <si>
    <t>Steriods Received for Fetal Lung Maturation</t>
  </si>
  <si>
    <t>Antibiotics Received by Mother During Labor</t>
  </si>
  <si>
    <t>Clinical Chorioamnionitis Diagnosed During Labor</t>
  </si>
  <si>
    <t>Meconium Staining Moderate/Heavy</t>
  </si>
  <si>
    <t>Fetal Intolerance of Labor</t>
  </si>
  <si>
    <t>Epidural or Spinal Anesthesia During Labor</t>
  </si>
  <si>
    <t>None of the Above</t>
  </si>
  <si>
    <t>Augmentation of Labor</t>
  </si>
  <si>
    <t>Numbers and Percents of Live Births by Pregnancy Risk Factors and Age of Mother</t>
  </si>
  <si>
    <t>All Ages</t>
  </si>
  <si>
    <t>Under 20 years</t>
  </si>
  <si>
    <t>20 - 24 years</t>
  </si>
  <si>
    <t>25-29 years</t>
  </si>
  <si>
    <t>30-34 years</t>
  </si>
  <si>
    <t>35-39 years</t>
  </si>
  <si>
    <t>40-54 years</t>
  </si>
  <si>
    <t>Age of Mother</t>
  </si>
  <si>
    <t>Table 1.13 A</t>
  </si>
  <si>
    <t>Table 1.12 A</t>
  </si>
  <si>
    <t>Table 1.15 B</t>
  </si>
  <si>
    <t>Note:      In any one live birth more than one procedure may be involved.</t>
  </si>
  <si>
    <t>Final route and method of delivery</t>
  </si>
  <si>
    <t>Cesarean/trail of labor attempted</t>
  </si>
  <si>
    <t>Table 1.12 B</t>
  </si>
  <si>
    <t>Complications of Labor/Delivery, and Age of Mother</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</si>
  <si>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t>
    </r>
  </si>
  <si>
    <t>Table 1.16 A</t>
  </si>
  <si>
    <t>Numbers and Percents of Live Births With Abnormal Conditions of the Newborn</t>
  </si>
  <si>
    <t>by Age of Mother</t>
  </si>
  <si>
    <t xml:space="preserve">Table 1.16 </t>
  </si>
  <si>
    <t>Table 1.15 C</t>
  </si>
  <si>
    <t>Numbers and Percents of Live Births by Method of Delivery and Age of Mother</t>
  </si>
  <si>
    <t>Data Needed for Natality Section of Annual Report</t>
  </si>
  <si>
    <t>Source:  2009 Michigan Residents Birth File, Vital Records and Health Data Development Section, MDCH</t>
  </si>
  <si>
    <t>Revised date: XX/XX/2010</t>
  </si>
  <si>
    <t>Michigan Residents, 2009</t>
  </si>
  <si>
    <t>Table 1.12 C</t>
  </si>
  <si>
    <t>Type of Infection present and/or treated during Pregnancy, Race and Ancestry of Mother</t>
  </si>
  <si>
    <t>Infections in Pregnancy</t>
  </si>
  <si>
    <t>Gonorrhea</t>
  </si>
  <si>
    <t>Syphylis</t>
  </si>
  <si>
    <t>Genital Herpeschlamydia</t>
  </si>
  <si>
    <t>Chlamydia</t>
  </si>
  <si>
    <t>Hepatitis B</t>
  </si>
  <si>
    <t>Hepatitis C</t>
  </si>
  <si>
    <t>Group B Strep</t>
  </si>
  <si>
    <t>HIV - Test</t>
  </si>
  <si>
    <t xml:space="preserve">* </t>
  </si>
  <si>
    <t>Years</t>
  </si>
  <si>
    <t>Straight-line Percent Change</t>
  </si>
  <si>
    <t>Annual Average Rate of Change</t>
  </si>
  <si>
    <t>2000 to 2010</t>
  </si>
  <si>
    <t>3 yrs., 7 mos</t>
  </si>
  <si>
    <t>Maternal Morbidity and Onset of Labor, Race and Ancestry of Mother</t>
  </si>
  <si>
    <t>Characteristics of Labor and Delivery, Race and Ancestry of Mother</t>
  </si>
  <si>
    <t>Method of Delivery or Obstetric Procedures</t>
  </si>
  <si>
    <t>Final route &amp; method of delivery</t>
  </si>
  <si>
    <t>40+ years</t>
  </si>
  <si>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produced before 2007.</t>
    </r>
  </si>
  <si>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statistics produced after 2007 are not directly comparable to similar statistics produced before 2007.</t>
    </r>
  </si>
  <si>
    <t>Arab</t>
  </si>
  <si>
    <t>Characteristics of Labor and Delivery</t>
  </si>
  <si>
    <t>Live Births to Women Reporting Prior Pregnancy Terminations by Time Span Between Last and Current Termination and by Whether Prior Termination Resulted in a Live Birth or a Fetal Death</t>
  </si>
  <si>
    <t>Numbers and Percents of Live Births by Birth Weight, Race and Ancestry of Mother</t>
  </si>
  <si>
    <t xml:space="preserve"> by Level of Prenatal Care, Race and Ancestry of Mother</t>
  </si>
  <si>
    <t>Note:     The percent of successful External Cephalic Version is the number of successful ECVs per 100 live births to women with an attempted ECV in specified group.</t>
  </si>
  <si>
    <t>Live Births by Place of Delivery and Type of Attendant</t>
  </si>
  <si>
    <t>Live Births by Place of Delivery and Type of Attendant,</t>
  </si>
  <si>
    <t>Attendant</t>
  </si>
  <si>
    <t>Place of Delivery</t>
  </si>
  <si>
    <t>Hospital</t>
  </si>
  <si>
    <t>Intended Home Birth</t>
  </si>
  <si>
    <t>Freestanding Birthing Clinic</t>
  </si>
  <si>
    <t>Percent</t>
  </si>
  <si>
    <t>Physician, M.D.</t>
  </si>
  <si>
    <t>Physician, D.O.</t>
  </si>
  <si>
    <t>Nurse, Nurse-midwife or Midwife</t>
  </si>
  <si>
    <t xml:space="preserve">   -</t>
  </si>
  <si>
    <r>
      <t>Other and Unknown</t>
    </r>
    <r>
      <rPr>
        <vertAlign val="superscript"/>
        <sz val="12"/>
        <rFont val="Arial"/>
        <family val="2"/>
      </rPr>
      <t>1</t>
    </r>
  </si>
  <si>
    <t>Notes: Includes unintended home births</t>
  </si>
  <si>
    <t>Attempted forceps unsuccessful</t>
  </si>
  <si>
    <t>Attempted vacuum extraction unsuccessful</t>
  </si>
  <si>
    <t>The average annual rate of change formula is:</t>
  </si>
  <si>
    <t>[(PN/PO)^(1/N)-1)*100</t>
  </si>
  <si>
    <t>N = the number of years in the interval</t>
  </si>
  <si>
    <t>PN = value for the later time period</t>
  </si>
  <si>
    <t>PO = value for the earlier time period</t>
  </si>
  <si>
    <t>Surfactant replacement therapy given to newborn</t>
  </si>
  <si>
    <r>
      <t>Significant birth injury</t>
    </r>
    <r>
      <rPr>
        <vertAlign val="superscript"/>
        <sz val="12"/>
        <rFont val="Arial"/>
        <family val="2"/>
      </rPr>
      <t>2</t>
    </r>
  </si>
  <si>
    <t xml:space="preserve">Table 1.12 thru Table 1.16 </t>
  </si>
  <si>
    <r>
      <t>Numbers and Percents</t>
    </r>
    <r>
      <rPr>
        <vertAlign val="superscript"/>
        <sz val="10"/>
        <rFont val="CG Times (W1)"/>
        <family val="2"/>
      </rPr>
      <t xml:space="preserve"> </t>
    </r>
    <r>
      <rPr>
        <sz val="10"/>
        <rFont val="CG Times (W1)"/>
        <family val="2"/>
      </rPr>
      <t>of Live Births with Prenatal Care</t>
    </r>
  </si>
  <si>
    <r>
      <t>Numbers and Percents of Low Birthweight</t>
    </r>
    <r>
      <rPr>
        <vertAlign val="superscript"/>
        <sz val="10"/>
        <rFont val="CG Times (W1)"/>
        <family val="2"/>
      </rPr>
      <t xml:space="preserve"> </t>
    </r>
    <r>
      <rPr>
        <sz val="10"/>
        <rFont val="CG Times (W1)"/>
        <family val="2"/>
      </rPr>
      <t>Live Births</t>
    </r>
  </si>
  <si>
    <t>Michigan Residents, 2016</t>
  </si>
  <si>
    <t>Source:  2016 Michigan Residents Birth File, Division for Vital Records &amp; Health Statistics, Michigan Department of Health &amp; Human Services.</t>
  </si>
  <si>
    <t>Source:  2016 Michigan Resident Birth File, Division for Vital Records &amp; Health Statistics, Michigan Department of Health &amp; Human Services.</t>
  </si>
  <si>
    <t>Source:  2016 Michigan Residents Birth File, Division for Vital Records &amp; Health Statistics, Michigan Department of Health &amp; Human Services</t>
  </si>
  <si>
    <t>Race and Ancestry of Mother, Michigan Residents, 2016</t>
  </si>
  <si>
    <t>Age of Mother, Michigan Residents, 2016</t>
  </si>
  <si>
    <t>Source:  1980 - 2016 Michigan Residents Birth File, Division for Vital Records &amp; Health Statistics, Michigan Department of Health &amp; Human Services.</t>
  </si>
  <si>
    <t>Michigan Residents, 1980 - 2016</t>
  </si>
  <si>
    <t>Source: 2016 Michigan Resident Birth File, Division for Vital Records &amp; Health Statistics, Michigan Department of Health &amp; Human Services.</t>
  </si>
  <si>
    <t>Michigan Residents, Selected Years, 1970 - 2016</t>
  </si>
  <si>
    <t>Percent Change 1970 - 2016</t>
  </si>
  <si>
    <t>1970 to 2016</t>
  </si>
  <si>
    <t>Source:  1970 - 2016 Michigan Residents Birth File, Division for Vital Records &amp; Health Statistics, Michigan Department of Health &amp; Human Services.</t>
  </si>
  <si>
    <r>
      <t xml:space="preserve">Source:  1900 - 2016 Michigan Residents Birth File, Division for Vital Records &amp; Health Statistics, Michigan Department of Health &amp; Human Services.  </t>
    </r>
    <r>
      <rPr>
        <i/>
        <sz val="8"/>
        <rFont val="Arial"/>
        <family val="2"/>
      </rPr>
      <t>Monthly Vital Statistics Report</t>
    </r>
    <r>
      <rPr>
        <sz val="8"/>
        <rFont val="Arial"/>
        <family val="2"/>
      </rPr>
      <t>, National Center for Health Statistics.</t>
    </r>
  </si>
  <si>
    <t>Selected Years, 1900 - 2016</t>
  </si>
  <si>
    <t>An Overview, 2016</t>
  </si>
  <si>
    <t>Source:  2016 Michigan Residents Birth File, Division for Vital Records &amp; Health Statistics</t>
  </si>
  <si>
    <t>Exposure to Tobacco</t>
  </si>
  <si>
    <t>Mother smoked while pregnant***</t>
  </si>
  <si>
    <t>Mother exposed to smokers at home</t>
  </si>
  <si>
    <t>Mother ever smoked</t>
  </si>
  <si>
    <t>*** Mothers who had a history of smoking, but never quit, plus those who quit at some point between estimated conception and birth date.</t>
  </si>
  <si>
    <t>3 yrs., 9 mos</t>
  </si>
  <si>
    <t>2 yrs., 7 mos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</si>
</sst>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 numFmtId="178" formatCode="0.0%"/>
    <numFmt numFmtId="179" formatCode="0.00000"/>
    <numFmt numFmtId="180" formatCode="0.0000"/>
    <numFmt numFmtId="181" formatCode="0.000"/>
    <numFmt numFmtId="182" formatCode="[$-409]dddd\,\ mmmm\ dd\,\ yyyy"/>
    <numFmt numFmtId="183" formatCode="[$-409]h:mm:ss\ AM/PM"/>
    <numFmt numFmtId="184" formatCode="0.0_);\(0.0\)"/>
    <numFmt numFmtId="185" formatCode="0_);\(0\)"/>
    <numFmt numFmtId="186" formatCode="_(* #,##0.000_);_(* \(#,##0.000\);_(* &quot;-&quot;??_);_(@_)"/>
    <numFmt numFmtId="187" formatCode="_(* #,##0.0000_);_(* \(#,##0.0000\);_(* &quot;-&quot;??_);_(@_)"/>
    <numFmt numFmtId="188" formatCode="_(* #,##0.0_);_(* \(#,##0.0\);_(* &quot;-&quot;??_);_(@_)"/>
    <numFmt numFmtId="189" formatCode="_(* #,##0_);_(* \(#,##0\);_(* &quot;-&quot;??_);_(@_)"/>
    <numFmt numFmtId="190" formatCode="0.00_);\(0.00\)"/>
  </numFmts>
  <fonts count="63">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b/>
      <sz val="12"/>
      <color indexed="10"/>
      <name val="Arial"/>
      <family val="2"/>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8"/>
      <name val="CG Times (W1)"/>
      <family val="0"/>
    </font>
    <font>
      <vertAlign val="superscript"/>
      <sz val="12"/>
      <name val="Arial"/>
      <family val="2"/>
    </font>
    <font>
      <vertAlign val="superscript"/>
      <sz val="8"/>
      <name val="Arial"/>
      <family val="2"/>
    </font>
    <font>
      <sz val="11"/>
      <name val="Arial"/>
      <family val="2"/>
    </font>
    <font>
      <b/>
      <sz val="12"/>
      <name val="CG Times (W1)"/>
      <family val="0"/>
    </font>
    <font>
      <vertAlign val="superscript"/>
      <sz val="10"/>
      <name val="CG Times (W1)"/>
      <family val="2"/>
    </font>
    <font>
      <sz val="12"/>
      <color indexed="10"/>
      <name val="Arial"/>
      <family val="2"/>
    </font>
    <font>
      <sz val="12"/>
      <color indexed="10"/>
      <name val="Comic Sans MS"/>
      <family val="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64">
    <xf numFmtId="0" fontId="0" fillId="0" borderId="0" xfId="0" applyAlignment="1">
      <alignment/>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7"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3" fontId="4" fillId="0" borderId="0" xfId="0" applyNumberFormat="1" applyFont="1" applyBorder="1" applyAlignment="1" applyProtection="1">
      <alignment horizontal="center"/>
      <protection/>
    </xf>
    <xf numFmtId="166" fontId="4" fillId="0" borderId="0" xfId="0" applyNumberFormat="1" applyFont="1" applyAlignment="1">
      <alignment/>
    </xf>
    <xf numFmtId="37" fontId="4" fillId="0" borderId="0" xfId="0" applyNumberFormat="1" applyFont="1" applyAlignment="1">
      <alignment/>
    </xf>
    <xf numFmtId="0" fontId="8" fillId="0" borderId="0" xfId="0"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9" fillId="0" borderId="0" xfId="0" applyNumberFormat="1" applyFont="1" applyBorder="1" applyAlignment="1">
      <alignment/>
    </xf>
    <xf numFmtId="37" fontId="0" fillId="0" borderId="0" xfId="0" applyNumberFormat="1" applyBorder="1" applyAlignment="1">
      <alignment/>
    </xf>
    <xf numFmtId="37" fontId="4"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11" fillId="0" borderId="0" xfId="0" applyFont="1" applyAlignment="1">
      <alignment/>
    </xf>
    <xf numFmtId="0" fontId="9" fillId="0" borderId="0" xfId="0" applyFont="1" applyAlignment="1">
      <alignment/>
    </xf>
    <xf numFmtId="3" fontId="4" fillId="0" borderId="0" xfId="0" applyNumberFormat="1" applyFont="1" applyBorder="1" applyAlignment="1">
      <alignment horizontal="center"/>
    </xf>
    <xf numFmtId="0" fontId="4" fillId="0" borderId="0" xfId="0" applyFont="1" applyAlignment="1">
      <alignment vertical="center"/>
    </xf>
    <xf numFmtId="37" fontId="9" fillId="0" borderId="0" xfId="0" applyNumberFormat="1" applyFont="1" applyAlignment="1">
      <alignment/>
    </xf>
    <xf numFmtId="3" fontId="4" fillId="0" borderId="10" xfId="0" applyNumberFormat="1" applyFont="1" applyBorder="1" applyAlignment="1" applyProtection="1">
      <alignment horizontal="center" vertical="center"/>
      <protection/>
    </xf>
    <xf numFmtId="0" fontId="14" fillId="0" borderId="0" xfId="0" applyFont="1" applyAlignment="1">
      <alignment/>
    </xf>
    <xf numFmtId="0" fontId="15" fillId="0" borderId="0" xfId="0" applyFont="1" applyAlignment="1">
      <alignment/>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11" xfId="0" applyFont="1" applyBorder="1" applyAlignment="1" applyProtection="1">
      <alignment horizontal="left" vertical="center"/>
      <protection/>
    </xf>
    <xf numFmtId="3" fontId="15" fillId="0" borderId="12" xfId="0" applyNumberFormat="1" applyFont="1" applyBorder="1" applyAlignment="1" applyProtection="1">
      <alignment vertical="center"/>
      <protection/>
    </xf>
    <xf numFmtId="168" fontId="15" fillId="0" borderId="12" xfId="0" applyNumberFormat="1" applyFont="1" applyBorder="1" applyAlignment="1" applyProtection="1">
      <alignment vertical="center"/>
      <protection/>
    </xf>
    <xf numFmtId="0" fontId="15" fillId="0" borderId="13" xfId="0" applyFont="1" applyBorder="1" applyAlignment="1" applyProtection="1">
      <alignment horizontal="left" vertical="center"/>
      <protection/>
    </xf>
    <xf numFmtId="3" fontId="15" fillId="0" borderId="14" xfId="0" applyNumberFormat="1" applyFont="1" applyBorder="1" applyAlignment="1" applyProtection="1">
      <alignment vertical="center"/>
      <protection/>
    </xf>
    <xf numFmtId="168" fontId="15" fillId="0" borderId="14" xfId="0" applyNumberFormat="1" applyFont="1" applyBorder="1" applyAlignment="1" applyProtection="1">
      <alignment vertical="center"/>
      <protection/>
    </xf>
    <xf numFmtId="3" fontId="15" fillId="0" borderId="14" xfId="0" applyNumberFormat="1" applyFont="1" applyBorder="1" applyAlignment="1" applyProtection="1">
      <alignment horizontal="right" vertical="center"/>
      <protection/>
    </xf>
    <xf numFmtId="3" fontId="15" fillId="0" borderId="14" xfId="0" applyNumberFormat="1" applyFont="1" applyBorder="1" applyAlignment="1" applyProtection="1" quotePrefix="1">
      <alignment horizontal="right" vertical="center"/>
      <protection/>
    </xf>
    <xf numFmtId="3" fontId="15" fillId="0" borderId="13" xfId="0" applyNumberFormat="1" applyFont="1" applyBorder="1" applyAlignment="1">
      <alignment vertical="center"/>
    </xf>
    <xf numFmtId="3" fontId="15" fillId="0" borderId="14" xfId="0" applyNumberFormat="1" applyFont="1" applyBorder="1" applyAlignment="1">
      <alignment vertical="center"/>
    </xf>
    <xf numFmtId="0" fontId="15" fillId="0" borderId="0" xfId="0" applyFont="1" applyAlignment="1">
      <alignment vertical="center"/>
    </xf>
    <xf numFmtId="3" fontId="15" fillId="0" borderId="15" xfId="0" applyNumberFormat="1" applyFont="1" applyBorder="1" applyAlignment="1" applyProtection="1" quotePrefix="1">
      <alignment horizontal="right" vertical="center"/>
      <protection/>
    </xf>
    <xf numFmtId="168" fontId="15" fillId="0" borderId="15" xfId="0" applyNumberFormat="1" applyFont="1" applyBorder="1" applyAlignment="1" applyProtection="1">
      <alignment vertical="center"/>
      <protection/>
    </xf>
    <xf numFmtId="0" fontId="15" fillId="0" borderId="16" xfId="0" applyFont="1" applyBorder="1" applyAlignment="1" applyProtection="1">
      <alignment horizontal="centerContinuous"/>
      <protection/>
    </xf>
    <xf numFmtId="0" fontId="15" fillId="0" borderId="16" xfId="0" applyFont="1" applyBorder="1" applyAlignment="1">
      <alignment horizontal="centerContinuous"/>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Border="1" applyAlignment="1" applyProtection="1">
      <alignment horizontal="centerContinuous"/>
      <protection/>
    </xf>
    <xf numFmtId="0" fontId="15" fillId="0" borderId="12"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20" xfId="0" applyFont="1" applyBorder="1" applyAlignment="1">
      <alignment horizontal="centerContinuous"/>
    </xf>
    <xf numFmtId="0" fontId="15" fillId="0" borderId="21" xfId="0" applyFont="1" applyBorder="1" applyAlignment="1">
      <alignment horizontal="centerContinuous"/>
    </xf>
    <xf numFmtId="0" fontId="15" fillId="0" borderId="22" xfId="0" applyFont="1" applyBorder="1" applyAlignment="1" applyProtection="1">
      <alignment horizontal="center"/>
      <protection/>
    </xf>
    <xf numFmtId="0" fontId="15" fillId="0" borderId="13" xfId="0" applyFont="1" applyBorder="1" applyAlignment="1" applyProtection="1">
      <alignment horizontal="center" vertical="center"/>
      <protection/>
    </xf>
    <xf numFmtId="168" fontId="15" fillId="0" borderId="13" xfId="0" applyNumberFormat="1" applyFont="1" applyBorder="1" applyAlignment="1" applyProtection="1">
      <alignment vertical="center"/>
      <protection/>
    </xf>
    <xf numFmtId="37" fontId="15" fillId="0" borderId="13" xfId="0" applyNumberFormat="1" applyFont="1" applyBorder="1" applyAlignment="1" applyProtection="1" quotePrefix="1">
      <alignment horizontal="right" vertical="center"/>
      <protection/>
    </xf>
    <xf numFmtId="37" fontId="15" fillId="0" borderId="13" xfId="0" applyNumberFormat="1" applyFont="1" applyBorder="1" applyAlignment="1" applyProtection="1">
      <alignment vertical="center"/>
      <protection/>
    </xf>
    <xf numFmtId="0" fontId="15" fillId="0" borderId="11" xfId="0" applyFont="1" applyBorder="1" applyAlignment="1" applyProtection="1">
      <alignment horizontal="center" vertical="center"/>
      <protection/>
    </xf>
    <xf numFmtId="168" fontId="15" fillId="0" borderId="11" xfId="0" applyNumberFormat="1" applyFont="1" applyBorder="1" applyAlignment="1" applyProtection="1">
      <alignment vertical="center"/>
      <protection/>
    </xf>
    <xf numFmtId="37" fontId="15" fillId="0" borderId="11" xfId="0" applyNumberFormat="1" applyFont="1" applyBorder="1" applyAlignment="1" applyProtection="1">
      <alignment vertical="center"/>
      <protection/>
    </xf>
    <xf numFmtId="0" fontId="16" fillId="0" borderId="0" xfId="0" applyFont="1" applyAlignment="1">
      <alignment horizontal="centerContinuous"/>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Fill="1" applyBorder="1" applyAlignment="1">
      <alignment horizontal="center" vertical="center"/>
    </xf>
    <xf numFmtId="3" fontId="15" fillId="0" borderId="10" xfId="42"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5" fillId="0" borderId="13" xfId="0" applyNumberFormat="1" applyFont="1" applyFill="1" applyBorder="1" applyAlignment="1">
      <alignment horizontal="center" vertical="center"/>
    </xf>
    <xf numFmtId="3" fontId="15" fillId="0" borderId="13" xfId="0" applyNumberFormat="1" applyFont="1" applyFill="1" applyBorder="1" applyAlignment="1" quotePrefix="1">
      <alignment horizontal="center" vertical="center"/>
    </xf>
    <xf numFmtId="3" fontId="15" fillId="0" borderId="13" xfId="42" applyNumberFormat="1" applyFont="1" applyFill="1" applyBorder="1" applyAlignment="1">
      <alignment horizontal="center" vertical="center"/>
    </xf>
    <xf numFmtId="0" fontId="15" fillId="0" borderId="13" xfId="0" applyFont="1" applyBorder="1" applyAlignment="1" applyProtection="1">
      <alignment vertical="center" wrapText="1"/>
      <protection/>
    </xf>
    <xf numFmtId="3" fontId="15" fillId="0" borderId="13" xfId="0" applyNumberFormat="1" applyFont="1" applyBorder="1" applyAlignment="1" applyProtection="1">
      <alignment vertical="center"/>
      <protection/>
    </xf>
    <xf numFmtId="168" fontId="15" fillId="0" borderId="22" xfId="0" applyNumberFormat="1" applyFont="1" applyBorder="1" applyAlignment="1" applyProtection="1">
      <alignment vertical="center"/>
      <protection/>
    </xf>
    <xf numFmtId="168" fontId="15" fillId="0" borderId="12" xfId="0" applyNumberFormat="1" applyFont="1" applyBorder="1" applyAlignment="1">
      <alignment horizontal="centerContinuous"/>
    </xf>
    <xf numFmtId="168" fontId="15" fillId="0" borderId="20" xfId="0" applyNumberFormat="1" applyFont="1" applyBorder="1" applyAlignment="1">
      <alignment horizontal="centerContinuous"/>
    </xf>
    <xf numFmtId="3" fontId="15" fillId="0" borderId="22" xfId="0" applyNumberFormat="1" applyFont="1" applyBorder="1" applyAlignment="1" applyProtection="1">
      <alignment horizontal="center"/>
      <protection/>
    </xf>
    <xf numFmtId="168" fontId="15" fillId="0" borderId="22" xfId="0" applyNumberFormat="1" applyFont="1" applyBorder="1" applyAlignment="1" applyProtection="1">
      <alignment horizontal="center"/>
      <protection/>
    </xf>
    <xf numFmtId="168" fontId="15" fillId="0" borderId="11" xfId="0" applyNumberFormat="1" applyFont="1" applyBorder="1" applyAlignment="1" applyProtection="1">
      <alignment horizontal="center"/>
      <protection/>
    </xf>
    <xf numFmtId="3" fontId="15" fillId="0" borderId="11" xfId="0" applyNumberFormat="1" applyFont="1" applyBorder="1" applyAlignment="1" applyProtection="1">
      <alignment horizontal="center"/>
      <protection/>
    </xf>
    <xf numFmtId="168" fontId="15" fillId="0" borderId="14" xfId="0" applyNumberFormat="1" applyFont="1" applyBorder="1" applyAlignment="1">
      <alignment vertical="center"/>
    </xf>
    <xf numFmtId="168" fontId="15" fillId="0" borderId="13" xfId="0" applyNumberFormat="1" applyFont="1" applyBorder="1" applyAlignment="1">
      <alignment vertical="center"/>
    </xf>
    <xf numFmtId="0" fontId="15" fillId="0" borderId="13" xfId="0" applyFont="1" applyBorder="1" applyAlignment="1" applyProtection="1">
      <alignment vertical="center"/>
      <protection/>
    </xf>
    <xf numFmtId="168" fontId="15" fillId="0" borderId="14" xfId="0" applyNumberFormat="1" applyFont="1" applyBorder="1" applyAlignment="1" applyProtection="1">
      <alignment horizontal="right" vertical="center"/>
      <protection/>
    </xf>
    <xf numFmtId="168" fontId="15" fillId="0" borderId="14" xfId="0" applyNumberFormat="1" applyFont="1" applyBorder="1" applyAlignment="1">
      <alignment horizontal="right" vertical="center"/>
    </xf>
    <xf numFmtId="3" fontId="15" fillId="0" borderId="13" xfId="0" applyNumberFormat="1" applyFont="1" applyBorder="1" applyAlignment="1" applyProtection="1" quotePrefix="1">
      <alignment horizontal="right" vertical="center"/>
      <protection/>
    </xf>
    <xf numFmtId="3" fontId="15" fillId="0" borderId="11" xfId="0" applyNumberFormat="1" applyFont="1" applyBorder="1" applyAlignment="1" applyProtection="1">
      <alignment vertical="center"/>
      <protection/>
    </xf>
    <xf numFmtId="0" fontId="15" fillId="0" borderId="23" xfId="0" applyFont="1" applyBorder="1" applyAlignment="1" applyProtection="1">
      <alignment horizontal="center"/>
      <protection/>
    </xf>
    <xf numFmtId="3" fontId="15" fillId="0" borderId="0" xfId="0" applyNumberFormat="1" applyFont="1" applyBorder="1" applyAlignment="1" applyProtection="1">
      <alignment vertical="center"/>
      <protection/>
    </xf>
    <xf numFmtId="0" fontId="15" fillId="0" borderId="13" xfId="0" applyFont="1" applyBorder="1" applyAlignment="1" applyProtection="1">
      <alignment horizontal="left" vertical="center" wrapText="1"/>
      <protection/>
    </xf>
    <xf numFmtId="0" fontId="19" fillId="0" borderId="13" xfId="0" applyFont="1" applyBorder="1" applyAlignment="1" applyProtection="1">
      <alignment horizontal="left" vertical="center"/>
      <protection/>
    </xf>
    <xf numFmtId="3" fontId="15" fillId="0" borderId="20" xfId="0" applyNumberFormat="1" applyFont="1" applyBorder="1" applyAlignment="1" applyProtection="1">
      <alignment vertical="center"/>
      <protection/>
    </xf>
    <xf numFmtId="37" fontId="15" fillId="0" borderId="24" xfId="0" applyNumberFormat="1" applyFont="1" applyBorder="1" applyAlignment="1" applyProtection="1">
      <alignment vertical="center"/>
      <protection/>
    </xf>
    <xf numFmtId="0" fontId="15" fillId="0" borderId="13" xfId="0" applyFont="1" applyBorder="1" applyAlignment="1" applyProtection="1">
      <alignment horizontal="left"/>
      <protection/>
    </xf>
    <xf numFmtId="3" fontId="15" fillId="0" borderId="14" xfId="0" applyNumberFormat="1" applyFont="1" applyBorder="1" applyAlignment="1" applyProtection="1">
      <alignment/>
      <protection/>
    </xf>
    <xf numFmtId="168" fontId="15" fillId="0" borderId="14" xfId="0" applyNumberFormat="1" applyFont="1" applyBorder="1" applyAlignment="1" applyProtection="1">
      <alignment/>
      <protection/>
    </xf>
    <xf numFmtId="168" fontId="15" fillId="0" borderId="13" xfId="0" applyNumberFormat="1" applyFont="1" applyBorder="1" applyAlignment="1" applyProtection="1">
      <alignment/>
      <protection/>
    </xf>
    <xf numFmtId="177" fontId="15" fillId="0" borderId="14" xfId="0" applyNumberFormat="1" applyFont="1" applyBorder="1" applyAlignment="1" applyProtection="1">
      <alignment/>
      <protection/>
    </xf>
    <xf numFmtId="0" fontId="15" fillId="0" borderId="11" xfId="0" applyFont="1" applyBorder="1" applyAlignment="1" applyProtection="1">
      <alignment horizontal="left"/>
      <protection/>
    </xf>
    <xf numFmtId="3" fontId="15" fillId="0" borderId="12" xfId="0" applyNumberFormat="1" applyFont="1" applyBorder="1" applyAlignment="1" applyProtection="1">
      <alignment/>
      <protection/>
    </xf>
    <xf numFmtId="168" fontId="15" fillId="0" borderId="11" xfId="0" applyNumberFormat="1" applyFont="1" applyBorder="1" applyAlignment="1" applyProtection="1">
      <alignment/>
      <protection/>
    </xf>
    <xf numFmtId="168" fontId="15" fillId="0" borderId="12" xfId="0" applyNumberFormat="1" applyFont="1" applyBorder="1" applyAlignment="1" applyProtection="1">
      <alignment/>
      <protection/>
    </xf>
    <xf numFmtId="0" fontId="15" fillId="0" borderId="23" xfId="0" applyFont="1" applyBorder="1" applyAlignment="1" applyProtection="1">
      <alignment horizontal="centerContinuous"/>
      <protection/>
    </xf>
    <xf numFmtId="0" fontId="15" fillId="0" borderId="22" xfId="0" applyFont="1" applyBorder="1" applyAlignment="1">
      <alignment horizontal="centerContinuous"/>
    </xf>
    <xf numFmtId="0" fontId="15" fillId="0" borderId="23" xfId="0" applyFont="1" applyBorder="1" applyAlignment="1">
      <alignment horizontal="centerContinuous"/>
    </xf>
    <xf numFmtId="0" fontId="15" fillId="0" borderId="15" xfId="0" applyFont="1" applyBorder="1" applyAlignment="1" applyProtection="1">
      <alignment vertical="center"/>
      <protection/>
    </xf>
    <xf numFmtId="0" fontId="15" fillId="0" borderId="19" xfId="0" applyFont="1" applyBorder="1" applyAlignment="1">
      <alignment horizontal="centerContinuous"/>
    </xf>
    <xf numFmtId="0" fontId="15" fillId="0" borderId="15" xfId="0" applyFont="1" applyBorder="1" applyAlignment="1">
      <alignment horizontal="center"/>
    </xf>
    <xf numFmtId="0" fontId="15" fillId="0" borderId="22" xfId="0" applyFont="1" applyBorder="1" applyAlignment="1">
      <alignment horizontal="center"/>
    </xf>
    <xf numFmtId="0" fontId="15" fillId="0" borderId="13" xfId="0" applyFont="1" applyBorder="1" applyAlignment="1" quotePrefix="1">
      <alignment horizontal="center" vertical="center"/>
    </xf>
    <xf numFmtId="168" fontId="15" fillId="0" borderId="12" xfId="0" applyNumberFormat="1" applyFont="1" applyBorder="1" applyAlignment="1">
      <alignment vertical="center"/>
    </xf>
    <xf numFmtId="0" fontId="15" fillId="0" borderId="22" xfId="0" applyFont="1" applyBorder="1" applyAlignment="1" quotePrefix="1">
      <alignment horizontal="center"/>
    </xf>
    <xf numFmtId="0" fontId="15" fillId="0" borderId="11" xfId="0" applyFont="1" applyBorder="1" applyAlignment="1" quotePrefix="1">
      <alignment horizontal="center"/>
    </xf>
    <xf numFmtId="0" fontId="15" fillId="0" borderId="20" xfId="0" applyFont="1" applyBorder="1" applyAlignment="1" applyProtection="1">
      <alignment horizontal="centerContinuous" wrapText="1"/>
      <protection/>
    </xf>
    <xf numFmtId="0" fontId="15" fillId="0" borderId="12" xfId="0" applyFont="1" applyBorder="1" applyAlignment="1">
      <alignment horizontal="centerContinuous" wrapText="1"/>
    </xf>
    <xf numFmtId="0" fontId="15" fillId="0" borderId="12" xfId="0" applyFont="1" applyBorder="1" applyAlignment="1" applyProtection="1" quotePrefix="1">
      <alignment horizontal="center"/>
      <protection/>
    </xf>
    <xf numFmtId="0" fontId="15" fillId="0" borderId="11" xfId="0" applyFont="1" applyBorder="1" applyAlignment="1" applyProtection="1">
      <alignment horizontal="center" vertical="center" wrapText="1"/>
      <protection/>
    </xf>
    <xf numFmtId="168" fontId="15" fillId="0" borderId="14" xfId="0" applyNumberFormat="1" applyFont="1" applyBorder="1" applyAlignment="1" applyProtection="1">
      <alignment horizontal="center" vertical="center"/>
      <protection/>
    </xf>
    <xf numFmtId="168" fontId="15" fillId="0" borderId="14" xfId="0" applyNumberFormat="1" applyFont="1" applyBorder="1" applyAlignment="1">
      <alignment horizontal="center" vertical="center"/>
    </xf>
    <xf numFmtId="168" fontId="15" fillId="0" borderId="13" xfId="0" applyNumberFormat="1" applyFont="1" applyBorder="1" applyAlignment="1">
      <alignment horizontal="center" vertical="center"/>
    </xf>
    <xf numFmtId="168" fontId="15" fillId="0" borderId="12" xfId="0" applyNumberFormat="1" applyFont="1" applyBorder="1" applyAlignment="1" applyProtection="1" quotePrefix="1">
      <alignment horizontal="center" vertical="center"/>
      <protection/>
    </xf>
    <xf numFmtId="0" fontId="15" fillId="0" borderId="0" xfId="0" applyFont="1" applyAlignment="1" applyProtection="1">
      <alignment horizontal="centerContinuous" vertical="center"/>
      <protection/>
    </xf>
    <xf numFmtId="0" fontId="17" fillId="0" borderId="0" xfId="0" applyFont="1" applyAlignment="1">
      <alignment horizontal="centerContinuous" vertical="center"/>
    </xf>
    <xf numFmtId="0" fontId="15" fillId="0" borderId="12" xfId="0" applyFont="1" applyBorder="1" applyAlignment="1" applyProtection="1">
      <alignment horizontal="center" vertical="center"/>
      <protection/>
    </xf>
    <xf numFmtId="166" fontId="15" fillId="0" borderId="13" xfId="0" applyNumberFormat="1"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166" fontId="15" fillId="0" borderId="13" xfId="0" applyNumberFormat="1" applyFont="1" applyFill="1" applyBorder="1" applyAlignment="1" applyProtection="1">
      <alignment horizontal="center" vertical="center"/>
      <protection/>
    </xf>
    <xf numFmtId="1" fontId="15" fillId="0" borderId="14" xfId="0" applyNumberFormat="1" applyFont="1" applyBorder="1" applyAlignment="1" applyProtection="1">
      <alignment horizontal="center" vertical="center"/>
      <protection/>
    </xf>
    <xf numFmtId="168" fontId="15" fillId="0" borderId="14" xfId="0" applyNumberFormat="1" applyFont="1" applyFill="1" applyBorder="1" applyAlignment="1" applyProtection="1">
      <alignment horizontal="center" vertical="center"/>
      <protection/>
    </xf>
    <xf numFmtId="166" fontId="15" fillId="0" borderId="14" xfId="0" applyNumberFormat="1" applyFont="1" applyFill="1" applyBorder="1" applyAlignment="1" applyProtection="1">
      <alignment horizontal="center" vertical="center"/>
      <protection/>
    </xf>
    <xf numFmtId="168" fontId="15" fillId="0" borderId="13" xfId="0" applyNumberFormat="1" applyFont="1" applyBorder="1" applyAlignment="1" applyProtection="1">
      <alignment horizontal="center" vertical="center"/>
      <protection/>
    </xf>
    <xf numFmtId="168" fontId="15" fillId="0" borderId="13" xfId="0" applyNumberFormat="1" applyFont="1" applyFill="1" applyBorder="1" applyAlignment="1" applyProtection="1">
      <alignment horizontal="center" vertical="center"/>
      <protection/>
    </xf>
    <xf numFmtId="166" fontId="15" fillId="0" borderId="14" xfId="0" applyNumberFormat="1" applyFont="1" applyBorder="1" applyAlignment="1" applyProtection="1">
      <alignment horizontal="center" vertical="center"/>
      <protection/>
    </xf>
    <xf numFmtId="168" fontId="15" fillId="0" borderId="13" xfId="0" applyNumberFormat="1" applyFont="1" applyBorder="1" applyAlignment="1" applyProtection="1" quotePrefix="1">
      <alignment horizontal="center" vertical="center"/>
      <protection/>
    </xf>
    <xf numFmtId="0" fontId="15" fillId="0" borderId="19" xfId="0" applyFont="1" applyBorder="1" applyAlignment="1" applyProtection="1">
      <alignment horizontal="centerContinuous" vertical="center"/>
      <protection/>
    </xf>
    <xf numFmtId="0" fontId="15" fillId="0" borderId="12" xfId="0" applyFont="1" applyBorder="1" applyAlignment="1">
      <alignment horizontal="centerContinuous" vertical="center"/>
    </xf>
    <xf numFmtId="0" fontId="15" fillId="0" borderId="20" xfId="0" applyFont="1" applyBorder="1" applyAlignment="1" applyProtection="1">
      <alignment horizontal="centerContinuous" vertical="center"/>
      <protection/>
    </xf>
    <xf numFmtId="0" fontId="15" fillId="0" borderId="11" xfId="0" applyFont="1" applyBorder="1" applyAlignment="1">
      <alignment horizontal="left" vertical="center" indent="1"/>
    </xf>
    <xf numFmtId="37" fontId="15" fillId="0" borderId="12" xfId="0" applyNumberFormat="1" applyFont="1" applyBorder="1" applyAlignment="1">
      <alignment vertical="center"/>
    </xf>
    <xf numFmtId="166" fontId="15" fillId="0" borderId="12" xfId="0" applyNumberFormat="1" applyFont="1" applyBorder="1" applyAlignment="1">
      <alignment vertical="center"/>
    </xf>
    <xf numFmtId="37" fontId="15" fillId="0" borderId="12" xfId="0" applyNumberFormat="1" applyFont="1" applyFill="1" applyBorder="1" applyAlignment="1">
      <alignment vertical="center"/>
    </xf>
    <xf numFmtId="0" fontId="15" fillId="0" borderId="25" xfId="0" applyFont="1" applyBorder="1" applyAlignment="1" applyProtection="1">
      <alignment horizontal="centerContinuous"/>
      <protection/>
    </xf>
    <xf numFmtId="3" fontId="15" fillId="0" borderId="13" xfId="0" applyNumberFormat="1" applyFont="1" applyBorder="1" applyAlignment="1" applyProtection="1">
      <alignment horizontal="center" vertical="center"/>
      <protection/>
    </xf>
    <xf numFmtId="3" fontId="15" fillId="0" borderId="14" xfId="0" applyNumberFormat="1" applyFont="1" applyBorder="1" applyAlignment="1" applyProtection="1">
      <alignment horizontal="center" vertical="center"/>
      <protection/>
    </xf>
    <xf numFmtId="3" fontId="15" fillId="0" borderId="13" xfId="0" applyNumberFormat="1" applyFont="1" applyFill="1" applyBorder="1" applyAlignment="1" applyProtection="1">
      <alignment horizontal="center" vertical="center"/>
      <protection/>
    </xf>
    <xf numFmtId="1" fontId="15" fillId="0" borderId="13" xfId="0" applyNumberFormat="1" applyFont="1" applyBorder="1" applyAlignment="1" applyProtection="1">
      <alignment horizontal="center" vertical="center"/>
      <protection/>
    </xf>
    <xf numFmtId="3" fontId="15" fillId="0" borderId="14" xfId="0" applyNumberFormat="1" applyFont="1" applyFill="1" applyBorder="1" applyAlignment="1" applyProtection="1">
      <alignment horizontal="center" vertical="center"/>
      <protection/>
    </xf>
    <xf numFmtId="3" fontId="15" fillId="0" borderId="13" xfId="0" applyNumberFormat="1" applyFont="1" applyBorder="1" applyAlignment="1" applyProtection="1" quotePrefix="1">
      <alignment horizontal="center" vertical="center"/>
      <protection/>
    </xf>
    <xf numFmtId="3" fontId="15" fillId="0" borderId="14" xfId="0" applyNumberFormat="1" applyFont="1" applyBorder="1" applyAlignment="1">
      <alignment horizontal="center" vertical="center"/>
    </xf>
    <xf numFmtId="0" fontId="15" fillId="0" borderId="13" xfId="0" applyNumberFormat="1" applyFont="1" applyBorder="1" applyAlignment="1" applyProtection="1">
      <alignment horizontal="center" vertical="center"/>
      <protection/>
    </xf>
    <xf numFmtId="37" fontId="15" fillId="0" borderId="14" xfId="0" applyNumberFormat="1" applyFont="1" applyBorder="1" applyAlignment="1" applyProtection="1">
      <alignment vertical="center"/>
      <protection/>
    </xf>
    <xf numFmtId="37" fontId="15" fillId="0" borderId="12" xfId="0" applyNumberFormat="1" applyFont="1" applyBorder="1" applyAlignment="1" applyProtection="1">
      <alignment vertical="center"/>
      <protection/>
    </xf>
    <xf numFmtId="166" fontId="15" fillId="0" borderId="14" xfId="0" applyNumberFormat="1" applyFont="1" applyBorder="1" applyAlignment="1" applyProtection="1">
      <alignment vertical="center"/>
      <protection/>
    </xf>
    <xf numFmtId="166" fontId="15" fillId="0" borderId="12" xfId="0" applyNumberFormat="1" applyFont="1" applyBorder="1" applyAlignment="1" applyProtection="1">
      <alignment vertical="center"/>
      <protection/>
    </xf>
    <xf numFmtId="166" fontId="15" fillId="0" borderId="13" xfId="0" applyNumberFormat="1" applyFont="1" applyBorder="1" applyAlignment="1" applyProtection="1">
      <alignment vertical="center"/>
      <protection/>
    </xf>
    <xf numFmtId="166" fontId="15" fillId="0" borderId="11" xfId="0" applyNumberFormat="1" applyFont="1" applyBorder="1" applyAlignment="1" applyProtection="1">
      <alignment vertical="center"/>
      <protection/>
    </xf>
    <xf numFmtId="0" fontId="4" fillId="0" borderId="15" xfId="0" applyFont="1" applyBorder="1" applyAlignment="1">
      <alignment/>
    </xf>
    <xf numFmtId="0" fontId="4" fillId="0" borderId="15" xfId="0" applyFont="1" applyFill="1" applyBorder="1" applyAlignment="1">
      <alignment/>
    </xf>
    <xf numFmtId="0" fontId="7" fillId="0" borderId="0" xfId="0" applyNumberFormat="1" applyFont="1" applyAlignment="1">
      <alignment/>
    </xf>
    <xf numFmtId="37" fontId="15" fillId="0" borderId="11" xfId="0" applyNumberFormat="1" applyFont="1" applyFill="1" applyBorder="1" applyAlignment="1">
      <alignment vertical="center"/>
    </xf>
    <xf numFmtId="37" fontId="15" fillId="0" borderId="13" xfId="0" applyNumberFormat="1" applyFont="1" applyBorder="1" applyAlignment="1">
      <alignment/>
    </xf>
    <xf numFmtId="3" fontId="15" fillId="0" borderId="10" xfId="0" applyNumberFormat="1" applyFont="1" applyBorder="1" applyAlignment="1" applyProtection="1" quotePrefix="1">
      <alignment horizontal="right" vertical="center"/>
      <protection/>
    </xf>
    <xf numFmtId="3" fontId="15" fillId="0" borderId="0" xfId="0" applyNumberFormat="1" applyFont="1" applyBorder="1" applyAlignment="1" applyProtection="1">
      <alignment horizontal="right" vertical="center"/>
      <protection/>
    </xf>
    <xf numFmtId="3" fontId="15" fillId="0" borderId="0" xfId="0" applyNumberFormat="1" applyFont="1" applyBorder="1" applyAlignment="1" applyProtection="1" quotePrefix="1">
      <alignment horizontal="right" vertical="center"/>
      <protection/>
    </xf>
    <xf numFmtId="169" fontId="15" fillId="0" borderId="12" xfId="0" applyNumberFormat="1" applyFont="1" applyBorder="1" applyAlignment="1">
      <alignment vertical="center"/>
    </xf>
    <xf numFmtId="37" fontId="7" fillId="0" borderId="0" xfId="0" applyNumberFormat="1" applyFont="1" applyAlignment="1">
      <alignment/>
    </xf>
    <xf numFmtId="3" fontId="15" fillId="0" borderId="14" xfId="0" applyNumberFormat="1" applyFont="1" applyBorder="1" applyAlignment="1" applyProtection="1">
      <alignment horizontal="center"/>
      <protection/>
    </xf>
    <xf numFmtId="168" fontId="15" fillId="0" borderId="14" xfId="0" applyNumberFormat="1" applyFont="1" applyBorder="1" applyAlignment="1" applyProtection="1">
      <alignment horizontal="center"/>
      <protection/>
    </xf>
    <xf numFmtId="168" fontId="15" fillId="0" borderId="13" xfId="0" applyNumberFormat="1" applyFont="1" applyBorder="1" applyAlignment="1" applyProtection="1">
      <alignment horizontal="center"/>
      <protection/>
    </xf>
    <xf numFmtId="3" fontId="15" fillId="0" borderId="13" xfId="0" applyNumberFormat="1"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3" xfId="0" applyFont="1" applyBorder="1" applyAlignment="1">
      <alignment horizontal="center"/>
    </xf>
    <xf numFmtId="0" fontId="18" fillId="0" borderId="13" xfId="0" applyFont="1" applyBorder="1" applyAlignment="1">
      <alignment horizontal="left"/>
    </xf>
    <xf numFmtId="0" fontId="15" fillId="0" borderId="13" xfId="0" applyFont="1" applyBorder="1" applyAlignment="1">
      <alignment horizontal="left" indent="1"/>
    </xf>
    <xf numFmtId="0" fontId="15" fillId="0" borderId="11" xfId="0" applyFont="1" applyBorder="1" applyAlignment="1" applyProtection="1">
      <alignment vertical="center"/>
      <protection/>
    </xf>
    <xf numFmtId="0" fontId="15" fillId="0" borderId="13" xfId="0" applyFont="1" applyBorder="1" applyAlignment="1" applyProtection="1">
      <alignment horizontal="center"/>
      <protection/>
    </xf>
    <xf numFmtId="0" fontId="18" fillId="0" borderId="13" xfId="0" applyFont="1" applyBorder="1" applyAlignment="1">
      <alignment/>
    </xf>
    <xf numFmtId="0" fontId="15" fillId="0" borderId="13" xfId="0" applyFont="1" applyBorder="1" applyAlignment="1">
      <alignment horizontal="left"/>
    </xf>
    <xf numFmtId="0" fontId="15" fillId="0" borderId="11" xfId="0" applyFont="1" applyBorder="1" applyAlignment="1" applyProtection="1">
      <alignment horizontal="left" vertical="center" wrapText="1"/>
      <protection/>
    </xf>
    <xf numFmtId="37" fontId="15" fillId="0" borderId="11" xfId="0" applyNumberFormat="1" applyFont="1" applyBorder="1" applyAlignment="1" applyProtection="1" quotePrefix="1">
      <alignment horizontal="right" vertical="center"/>
      <protection/>
    </xf>
    <xf numFmtId="0" fontId="15" fillId="0" borderId="0" xfId="0" applyFont="1" applyBorder="1" applyAlignment="1" applyProtection="1">
      <alignment horizontal="left" vertical="center"/>
      <protection/>
    </xf>
    <xf numFmtId="168" fontId="15" fillId="0" borderId="0"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24" fillId="0" borderId="13" xfId="0" applyFont="1" applyBorder="1" applyAlignment="1">
      <alignment horizontal="left" indent="1"/>
    </xf>
    <xf numFmtId="0" fontId="24" fillId="0" borderId="13" xfId="0" applyFont="1" applyBorder="1" applyAlignment="1">
      <alignment horizontal="left"/>
    </xf>
    <xf numFmtId="37" fontId="15" fillId="0" borderId="14" xfId="0" applyNumberFormat="1" applyFont="1" applyBorder="1" applyAlignment="1" applyProtection="1">
      <alignment/>
      <protection/>
    </xf>
    <xf numFmtId="0" fontId="18" fillId="0" borderId="13" xfId="0" applyFont="1" applyBorder="1" applyAlignment="1" applyProtection="1">
      <alignment vertical="center"/>
      <protection/>
    </xf>
    <xf numFmtId="168" fontId="15" fillId="0" borderId="12" xfId="0" applyNumberFormat="1" applyFont="1" applyBorder="1" applyAlignment="1" applyProtection="1">
      <alignment horizontal="right" vertical="center"/>
      <protection/>
    </xf>
    <xf numFmtId="0" fontId="15" fillId="0" borderId="24" xfId="0" applyFont="1" applyBorder="1" applyAlignment="1">
      <alignment/>
    </xf>
    <xf numFmtId="0" fontId="15" fillId="0" borderId="13" xfId="0" applyFont="1" applyBorder="1" applyAlignment="1">
      <alignment/>
    </xf>
    <xf numFmtId="0" fontId="15" fillId="0" borderId="15" xfId="0" applyFont="1" applyBorder="1" applyAlignment="1">
      <alignment/>
    </xf>
    <xf numFmtId="0" fontId="15" fillId="0" borderId="11" xfId="0" applyFont="1" applyBorder="1" applyAlignment="1">
      <alignment/>
    </xf>
    <xf numFmtId="0" fontId="15" fillId="0" borderId="13" xfId="0" applyFont="1" applyBorder="1" applyAlignment="1">
      <alignment wrapText="1"/>
    </xf>
    <xf numFmtId="37" fontId="15" fillId="0" borderId="11" xfId="0" applyNumberFormat="1" applyFont="1" applyBorder="1" applyAlignment="1">
      <alignment/>
    </xf>
    <xf numFmtId="37" fontId="15" fillId="0" borderId="15" xfId="0" applyNumberFormat="1" applyFont="1" applyBorder="1" applyAlignment="1">
      <alignment/>
    </xf>
    <xf numFmtId="177" fontId="15" fillId="0" borderId="13" xfId="0" applyNumberFormat="1" applyFont="1" applyBorder="1" applyAlignment="1">
      <alignment/>
    </xf>
    <xf numFmtId="177" fontId="15" fillId="0" borderId="11" xfId="0" applyNumberFormat="1" applyFont="1" applyBorder="1" applyAlignment="1">
      <alignment/>
    </xf>
    <xf numFmtId="0" fontId="15" fillId="0" borderId="20" xfId="0" applyFont="1" applyBorder="1" applyAlignment="1" applyProtection="1" quotePrefix="1">
      <alignment horizontal="centerContinuous"/>
      <protection/>
    </xf>
    <xf numFmtId="0" fontId="15" fillId="0" borderId="13" xfId="0" applyFont="1" applyBorder="1" applyAlignment="1" applyProtection="1">
      <alignment horizontal="left" vertical="center" indent="1"/>
      <protection/>
    </xf>
    <xf numFmtId="0" fontId="15" fillId="0" borderId="13" xfId="0" applyFont="1" applyBorder="1" applyAlignment="1" applyProtection="1">
      <alignment horizontal="left" vertical="center" wrapText="1" indent="1"/>
      <protection/>
    </xf>
    <xf numFmtId="37" fontId="15" fillId="0" borderId="24" xfId="0" applyNumberFormat="1" applyFont="1" applyBorder="1" applyAlignment="1">
      <alignment/>
    </xf>
    <xf numFmtId="168" fontId="15" fillId="0" borderId="18" xfId="0" applyNumberFormat="1" applyFont="1" applyBorder="1" applyAlignment="1" applyProtection="1">
      <alignment/>
      <protection/>
    </xf>
    <xf numFmtId="2" fontId="15" fillId="0" borderId="12" xfId="0" applyNumberFormat="1" applyFont="1" applyBorder="1" applyAlignment="1" applyProtection="1">
      <alignment vertical="center"/>
      <protection/>
    </xf>
    <xf numFmtId="166" fontId="15" fillId="0" borderId="24" xfId="0" applyNumberFormat="1" applyFont="1" applyBorder="1" applyAlignment="1">
      <alignment/>
    </xf>
    <xf numFmtId="166" fontId="15" fillId="0" borderId="13" xfId="0" applyNumberFormat="1" applyFont="1" applyBorder="1" applyAlignment="1">
      <alignment/>
    </xf>
    <xf numFmtId="166" fontId="15" fillId="0" borderId="11" xfId="0" applyNumberFormat="1" applyFont="1" applyBorder="1" applyAlignment="1">
      <alignment/>
    </xf>
    <xf numFmtId="0" fontId="15" fillId="0" borderId="0" xfId="0" applyFont="1" applyBorder="1" applyAlignment="1">
      <alignment/>
    </xf>
    <xf numFmtId="37" fontId="15" fillId="0" borderId="0" xfId="0" applyNumberFormat="1" applyFont="1" applyBorder="1" applyAlignment="1">
      <alignment/>
    </xf>
    <xf numFmtId="166" fontId="15" fillId="0" borderId="0" xfId="0" applyNumberFormat="1" applyFont="1" applyBorder="1" applyAlignment="1">
      <alignment/>
    </xf>
    <xf numFmtId="37" fontId="15" fillId="0" borderId="22" xfId="0" applyNumberFormat="1" applyFont="1" applyBorder="1" applyAlignment="1" applyProtection="1">
      <alignment vertical="center"/>
      <protection/>
    </xf>
    <xf numFmtId="168" fontId="15" fillId="0" borderId="14" xfId="0" applyNumberFormat="1" applyFont="1" applyBorder="1" applyAlignment="1" applyProtection="1" quotePrefix="1">
      <alignment horizontal="right" vertical="center"/>
      <protection/>
    </xf>
    <xf numFmtId="0" fontId="9" fillId="0" borderId="0" xfId="0" applyFont="1" applyAlignment="1">
      <alignment vertical="center" wrapText="1"/>
    </xf>
    <xf numFmtId="0" fontId="0" fillId="0" borderId="0" xfId="0" applyAlignment="1">
      <alignment vertical="center" wrapText="1"/>
    </xf>
    <xf numFmtId="0" fontId="4" fillId="0" borderId="11" xfId="0" applyFont="1" applyBorder="1" applyAlignment="1">
      <alignment horizontal="center" vertical="center"/>
    </xf>
    <xf numFmtId="0" fontId="4" fillId="0" borderId="24" xfId="0" applyFont="1" applyBorder="1" applyAlignment="1">
      <alignment horizontal="center"/>
    </xf>
    <xf numFmtId="0" fontId="4" fillId="0" borderId="15" xfId="0" applyFont="1" applyBorder="1" applyAlignment="1">
      <alignment horizontal="center"/>
    </xf>
    <xf numFmtId="168" fontId="4" fillId="0" borderId="24" xfId="0" applyNumberFormat="1" applyFont="1" applyBorder="1" applyAlignment="1">
      <alignment/>
    </xf>
    <xf numFmtId="168" fontId="4" fillId="0" borderId="15" xfId="0" applyNumberFormat="1" applyFont="1" applyBorder="1" applyAlignment="1">
      <alignment/>
    </xf>
    <xf numFmtId="178" fontId="4" fillId="0" borderId="24" xfId="59" applyNumberFormat="1" applyFont="1" applyBorder="1" applyAlignment="1">
      <alignment/>
    </xf>
    <xf numFmtId="178" fontId="4" fillId="0" borderId="15" xfId="59" applyNumberFormat="1" applyFont="1" applyBorder="1" applyAlignment="1">
      <alignment/>
    </xf>
    <xf numFmtId="37" fontId="15" fillId="0" borderId="13" xfId="0" applyNumberFormat="1" applyFont="1" applyBorder="1" applyAlignment="1">
      <alignment horizontal="center" vertical="center"/>
    </xf>
    <xf numFmtId="37" fontId="15" fillId="0" borderId="11" xfId="0" applyNumberFormat="1" applyFont="1" applyBorder="1" applyAlignment="1">
      <alignment vertical="center"/>
    </xf>
    <xf numFmtId="37" fontId="15" fillId="0" borderId="12" xfId="0" applyNumberFormat="1" applyFont="1" applyBorder="1" applyAlignment="1" applyProtection="1">
      <alignment/>
      <protection/>
    </xf>
    <xf numFmtId="37" fontId="15" fillId="0" borderId="24" xfId="0" applyNumberFormat="1" applyFont="1" applyBorder="1" applyAlignment="1">
      <alignment vertical="center"/>
    </xf>
    <xf numFmtId="37" fontId="15" fillId="0" borderId="13" xfId="0" applyNumberFormat="1" applyFont="1" applyBorder="1" applyAlignment="1">
      <alignment vertical="center"/>
    </xf>
    <xf numFmtId="37" fontId="15" fillId="0" borderId="15" xfId="0" applyNumberFormat="1" applyFont="1" applyBorder="1" applyAlignment="1">
      <alignment vertical="center"/>
    </xf>
    <xf numFmtId="37" fontId="15" fillId="0" borderId="0" xfId="0" applyNumberFormat="1" applyFont="1" applyAlignment="1">
      <alignment vertical="center"/>
    </xf>
    <xf numFmtId="0" fontId="16" fillId="0" borderId="13" xfId="0" applyFont="1" applyBorder="1" applyAlignment="1" applyProtection="1">
      <alignment horizontal="left" vertical="center"/>
      <protection/>
    </xf>
    <xf numFmtId="0" fontId="16" fillId="0" borderId="13" xfId="0" applyFont="1" applyBorder="1" applyAlignment="1" applyProtection="1">
      <alignment horizontal="center" vertical="center"/>
      <protection/>
    </xf>
    <xf numFmtId="168" fontId="15" fillId="0" borderId="13" xfId="0" applyNumberFormat="1" applyFont="1" applyBorder="1" applyAlignment="1" applyProtection="1">
      <alignment horizontal="right" vertical="center"/>
      <protection/>
    </xf>
    <xf numFmtId="177" fontId="15" fillId="0" borderId="13" xfId="0" applyNumberFormat="1" applyFont="1" applyBorder="1" applyAlignment="1">
      <alignment horizontal="right"/>
    </xf>
    <xf numFmtId="0" fontId="16" fillId="0" borderId="13" xfId="0" applyFont="1" applyBorder="1" applyAlignment="1">
      <alignment horizontal="center"/>
    </xf>
    <xf numFmtId="3" fontId="15" fillId="0" borderId="13" xfId="0" applyNumberFormat="1" applyFont="1" applyBorder="1" applyAlignment="1" applyProtection="1">
      <alignment horizontal="right" vertical="center"/>
      <protection/>
    </xf>
    <xf numFmtId="3" fontId="15" fillId="0" borderId="15" xfId="0" applyNumberFormat="1" applyFont="1" applyBorder="1" applyAlignment="1" applyProtection="1">
      <alignment vertical="center"/>
      <protection/>
    </xf>
    <xf numFmtId="37" fontId="15" fillId="0" borderId="24" xfId="0" applyNumberFormat="1" applyFont="1" applyBorder="1" applyAlignment="1" quotePrefix="1">
      <alignment horizontal="right"/>
    </xf>
    <xf numFmtId="2" fontId="15" fillId="0" borderId="24" xfId="0" applyNumberFormat="1" applyFont="1" applyBorder="1" applyAlignment="1" quotePrefix="1">
      <alignment horizontal="right"/>
    </xf>
    <xf numFmtId="166" fontId="15" fillId="0" borderId="24" xfId="0" applyNumberFormat="1" applyFont="1" applyBorder="1" applyAlignment="1" quotePrefix="1">
      <alignment horizontal="right"/>
    </xf>
    <xf numFmtId="38" fontId="15" fillId="0" borderId="13" xfId="0" applyNumberFormat="1" applyFont="1" applyBorder="1" applyAlignment="1">
      <alignment/>
    </xf>
    <xf numFmtId="38" fontId="15" fillId="0" borderId="11" xfId="0" applyNumberFormat="1" applyFont="1" applyBorder="1" applyAlignment="1">
      <alignment/>
    </xf>
    <xf numFmtId="184" fontId="15" fillId="0" borderId="13" xfId="0" applyNumberFormat="1" applyFont="1" applyBorder="1" applyAlignment="1">
      <alignment/>
    </xf>
    <xf numFmtId="166" fontId="15" fillId="0" borderId="24" xfId="0" applyNumberFormat="1" applyFont="1" applyBorder="1" applyAlignment="1">
      <alignment horizontal="right"/>
    </xf>
    <xf numFmtId="37" fontId="15" fillId="0" borderId="14" xfId="0" applyNumberFormat="1" applyFont="1" applyBorder="1" applyAlignment="1" applyProtection="1">
      <alignment horizontal="right" vertical="center"/>
      <protection/>
    </xf>
    <xf numFmtId="177" fontId="15" fillId="0" borderId="15" xfId="0" applyNumberFormat="1" applyFont="1" applyBorder="1" applyAlignment="1">
      <alignment/>
    </xf>
    <xf numFmtId="37" fontId="15" fillId="0" borderId="14" xfId="0" applyNumberFormat="1" applyFont="1" applyBorder="1" applyAlignment="1" applyProtection="1">
      <alignment horizontal="center"/>
      <protection/>
    </xf>
    <xf numFmtId="37" fontId="15" fillId="0" borderId="14" xfId="0" applyNumberFormat="1" applyFont="1" applyBorder="1" applyAlignment="1">
      <alignment horizontal="right" vertical="center"/>
    </xf>
    <xf numFmtId="37" fontId="15" fillId="0" borderId="14" xfId="0" applyNumberFormat="1" applyFont="1" applyBorder="1" applyAlignment="1">
      <alignment vertical="center"/>
    </xf>
    <xf numFmtId="37" fontId="15" fillId="0" borderId="14" xfId="0" applyNumberFormat="1" applyFont="1" applyBorder="1" applyAlignment="1" applyProtection="1" quotePrefix="1">
      <alignment horizontal="right" vertical="center"/>
      <protection/>
    </xf>
    <xf numFmtId="37" fontId="15" fillId="0" borderId="12" xfId="0" applyNumberFormat="1" applyFont="1" applyBorder="1" applyAlignment="1" applyProtection="1">
      <alignment horizontal="right" vertical="center"/>
      <protection/>
    </xf>
    <xf numFmtId="37" fontId="15" fillId="0" borderId="24" xfId="0" applyNumberFormat="1" applyFont="1" applyBorder="1" applyAlignment="1" quotePrefix="1">
      <alignment horizontal="right" vertical="center"/>
    </xf>
    <xf numFmtId="168" fontId="15" fillId="0" borderId="14" xfId="0" applyNumberFormat="1" applyFont="1" applyBorder="1" applyAlignment="1" quotePrefix="1">
      <alignment horizontal="right" vertical="center"/>
    </xf>
    <xf numFmtId="166" fontId="15" fillId="0" borderId="14" xfId="0" applyNumberFormat="1" applyFont="1" applyBorder="1" applyAlignment="1" applyProtection="1">
      <alignment horizontal="right" vertical="center"/>
      <protection/>
    </xf>
    <xf numFmtId="168" fontId="15" fillId="0" borderId="14" xfId="0" applyNumberFormat="1" applyFont="1" applyBorder="1" applyAlignment="1" applyProtection="1">
      <alignment horizontal="right"/>
      <protection/>
    </xf>
    <xf numFmtId="37" fontId="15" fillId="0" borderId="24" xfId="0" applyNumberFormat="1" applyFont="1" applyBorder="1" applyAlignment="1">
      <alignment horizontal="right"/>
    </xf>
    <xf numFmtId="37" fontId="15" fillId="0" borderId="13" xfId="0" applyNumberFormat="1" applyFont="1" applyBorder="1" applyAlignment="1">
      <alignment horizontal="right"/>
    </xf>
    <xf numFmtId="0" fontId="15" fillId="0" borderId="0" xfId="0" applyFont="1" applyFill="1" applyBorder="1" applyAlignment="1">
      <alignment/>
    </xf>
    <xf numFmtId="37" fontId="7" fillId="0" borderId="0" xfId="0" applyNumberFormat="1" applyFont="1" applyAlignment="1" quotePrefix="1">
      <alignment horizontal="right"/>
    </xf>
    <xf numFmtId="0" fontId="15" fillId="0" borderId="0" xfId="0" applyFont="1" applyBorder="1" applyAlignment="1" applyProtection="1">
      <alignment horizontal="center" vertical="center" wrapText="1"/>
      <protection/>
    </xf>
    <xf numFmtId="0" fontId="62" fillId="0" borderId="0" xfId="0" applyFont="1" applyAlignment="1">
      <alignment/>
    </xf>
    <xf numFmtId="37" fontId="15" fillId="0" borderId="24" xfId="0" applyNumberFormat="1" applyFont="1" applyBorder="1" applyAlignment="1">
      <alignment horizontal="right" vertical="center"/>
    </xf>
    <xf numFmtId="184" fontId="15" fillId="0" borderId="14" xfId="0" applyNumberFormat="1" applyFont="1" applyBorder="1" applyAlignment="1">
      <alignment/>
    </xf>
    <xf numFmtId="184" fontId="15" fillId="0" borderId="22" xfId="0" applyNumberFormat="1" applyFont="1" applyBorder="1" applyAlignment="1">
      <alignment/>
    </xf>
    <xf numFmtId="184" fontId="15" fillId="0" borderId="24" xfId="0" applyNumberFormat="1" applyFont="1" applyBorder="1" applyAlignment="1">
      <alignment/>
    </xf>
    <xf numFmtId="184" fontId="15" fillId="0" borderId="15" xfId="0" applyNumberFormat="1" applyFont="1" applyBorder="1" applyAlignment="1">
      <alignment/>
    </xf>
    <xf numFmtId="184" fontId="15" fillId="0" borderId="24" xfId="0" applyNumberFormat="1" applyFont="1" applyBorder="1" applyAlignment="1">
      <alignment horizontal="right"/>
    </xf>
    <xf numFmtId="184" fontId="15" fillId="0" borderId="13" xfId="0" applyNumberFormat="1" applyFont="1" applyBorder="1" applyAlignment="1">
      <alignment horizontal="right"/>
    </xf>
    <xf numFmtId="168" fontId="15" fillId="0" borderId="22" xfId="0" applyNumberFormat="1" applyFont="1" applyBorder="1" applyAlignment="1" applyProtection="1">
      <alignment horizontal="right" vertical="center"/>
      <protection/>
    </xf>
    <xf numFmtId="37" fontId="15" fillId="0" borderId="13" xfId="0" applyNumberFormat="1" applyFont="1" applyBorder="1" applyAlignment="1">
      <alignment horizontal="right" vertical="center"/>
    </xf>
    <xf numFmtId="168" fontId="15" fillId="0" borderId="15" xfId="0" applyNumberFormat="1"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37" fontId="15" fillId="0" borderId="0" xfId="0" applyNumberFormat="1" applyFont="1" applyBorder="1" applyAlignment="1">
      <alignment vertical="center"/>
    </xf>
    <xf numFmtId="166" fontId="15" fillId="0" borderId="0" xfId="0" applyNumberFormat="1" applyFont="1" applyBorder="1" applyAlignment="1" applyProtection="1">
      <alignment vertical="center"/>
      <protection/>
    </xf>
    <xf numFmtId="3" fontId="15" fillId="0" borderId="19" xfId="0" applyNumberFormat="1" applyFont="1" applyBorder="1" applyAlignment="1" applyProtection="1">
      <alignment vertical="center"/>
      <protection/>
    </xf>
    <xf numFmtId="0" fontId="15" fillId="0" borderId="0" xfId="0" applyFont="1" applyBorder="1" applyAlignment="1" applyProtection="1">
      <alignment horizontal="left"/>
      <protection/>
    </xf>
    <xf numFmtId="168" fontId="15" fillId="0" borderId="0" xfId="0" applyNumberFormat="1" applyFont="1" applyBorder="1" applyAlignment="1" applyProtection="1">
      <alignment/>
      <protection/>
    </xf>
    <xf numFmtId="37" fontId="15" fillId="0" borderId="0" xfId="0" applyNumberFormat="1" applyFont="1" applyBorder="1" applyAlignment="1" applyProtection="1">
      <alignment/>
      <protection/>
    </xf>
    <xf numFmtId="3" fontId="15" fillId="0" borderId="0" xfId="0" applyNumberFormat="1" applyFont="1" applyBorder="1" applyAlignment="1" applyProtection="1">
      <alignment/>
      <protection/>
    </xf>
    <xf numFmtId="0" fontId="15" fillId="0" borderId="0" xfId="0" applyFont="1" applyBorder="1" applyAlignment="1">
      <alignment horizontal="center" vertical="center" wrapText="1"/>
    </xf>
    <xf numFmtId="37"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15" fillId="0" borderId="0" xfId="0" applyNumberFormat="1" applyFont="1" applyBorder="1" applyAlignment="1">
      <alignment horizontal="center" vertical="center" wrapText="1"/>
    </xf>
    <xf numFmtId="37" fontId="15" fillId="0" borderId="11" xfId="0" applyNumberFormat="1" applyFont="1" applyFill="1" applyBorder="1" applyAlignment="1">
      <alignment horizontal="right" vertical="center" indent="1"/>
    </xf>
    <xf numFmtId="3" fontId="15" fillId="0" borderId="13" xfId="0" applyNumberFormat="1" applyFont="1" applyBorder="1" applyAlignment="1">
      <alignment horizontal="right"/>
    </xf>
    <xf numFmtId="3" fontId="15" fillId="0" borderId="13" xfId="0" applyNumberFormat="1" applyFont="1" applyBorder="1" applyAlignment="1">
      <alignment/>
    </xf>
    <xf numFmtId="3" fontId="15" fillId="0" borderId="11" xfId="0" applyNumberFormat="1" applyFont="1" applyBorder="1" applyAlignment="1">
      <alignment/>
    </xf>
    <xf numFmtId="3" fontId="15" fillId="0" borderId="15" xfId="0" applyNumberFormat="1" applyFont="1" applyBorder="1" applyAlignment="1">
      <alignment/>
    </xf>
    <xf numFmtId="177" fontId="15" fillId="0" borderId="15" xfId="0" applyNumberFormat="1" applyFont="1" applyBorder="1" applyAlignment="1">
      <alignment horizontal="right"/>
    </xf>
    <xf numFmtId="177" fontId="15" fillId="0" borderId="11" xfId="0" applyNumberFormat="1" applyFont="1" applyBorder="1" applyAlignment="1">
      <alignment horizontal="right"/>
    </xf>
    <xf numFmtId="168" fontId="15" fillId="0" borderId="11" xfId="0" applyNumberFormat="1" applyFont="1" applyBorder="1" applyAlignment="1" applyProtection="1">
      <alignment horizontal="right" vertical="center"/>
      <protection/>
    </xf>
    <xf numFmtId="0" fontId="15" fillId="0" borderId="11" xfId="0" applyFont="1" applyFill="1" applyBorder="1" applyAlignment="1" applyProtection="1">
      <alignment horizontal="center" vertical="center" wrapText="1"/>
      <protection/>
    </xf>
    <xf numFmtId="0" fontId="15" fillId="0" borderId="15" xfId="0" applyFont="1" applyFill="1" applyBorder="1" applyAlignment="1">
      <alignment horizontal="center" vertical="center" wrapText="1"/>
    </xf>
    <xf numFmtId="0" fontId="27" fillId="0" borderId="0" xfId="0" applyFont="1" applyAlignment="1">
      <alignment/>
    </xf>
    <xf numFmtId="0" fontId="0" fillId="0" borderId="0" xfId="0" applyFont="1" applyAlignment="1">
      <alignment/>
    </xf>
    <xf numFmtId="0" fontId="16" fillId="0" borderId="0" xfId="0" applyFont="1" applyAlignment="1">
      <alignment horizontal="center"/>
    </xf>
    <xf numFmtId="0" fontId="28" fillId="0" borderId="0" xfId="0" applyFont="1" applyAlignment="1">
      <alignment/>
    </xf>
    <xf numFmtId="0" fontId="15" fillId="0" borderId="0" xfId="0" applyFont="1" applyAlignment="1" applyProtection="1">
      <alignment/>
      <protection/>
    </xf>
    <xf numFmtId="0" fontId="16" fillId="0" borderId="0" xfId="0" applyFont="1" applyAlignment="1" applyProtection="1">
      <alignment/>
      <protection/>
    </xf>
    <xf numFmtId="0" fontId="14" fillId="0" borderId="0" xfId="0" applyFont="1" applyBorder="1" applyAlignment="1" applyProtection="1">
      <alignment vertical="center"/>
      <protection/>
    </xf>
    <xf numFmtId="0" fontId="15" fillId="0" borderId="0" xfId="0" applyFont="1" applyAlignment="1">
      <alignment/>
    </xf>
    <xf numFmtId="0" fontId="16" fillId="0" borderId="0" xfId="0" applyFont="1" applyAlignment="1" applyProtection="1">
      <alignment wrapText="1"/>
      <protection/>
    </xf>
    <xf numFmtId="0" fontId="17" fillId="0" borderId="0" xfId="0" applyFont="1" applyAlignment="1">
      <alignment vertical="center"/>
    </xf>
    <xf numFmtId="0" fontId="16" fillId="0" borderId="0" xfId="0" applyFont="1" applyAlignment="1" applyProtection="1">
      <alignment vertical="center"/>
      <protection/>
    </xf>
    <xf numFmtId="0" fontId="15" fillId="0" borderId="0" xfId="0" applyFont="1" applyAlignment="1" applyProtection="1">
      <alignment vertical="center"/>
      <protection/>
    </xf>
    <xf numFmtId="0" fontId="16" fillId="0" borderId="0" xfId="0" applyFont="1" applyAlignment="1" applyProtection="1">
      <alignment vertical="center" wrapText="1"/>
      <protection/>
    </xf>
    <xf numFmtId="0" fontId="16" fillId="0" borderId="0" xfId="0" applyFont="1" applyAlignment="1">
      <alignment/>
    </xf>
    <xf numFmtId="0" fontId="16" fillId="0" borderId="0" xfId="0" applyFont="1" applyAlignment="1">
      <alignment wrapText="1"/>
    </xf>
    <xf numFmtId="0" fontId="16" fillId="0" borderId="0" xfId="0" applyFont="1" applyBorder="1" applyAlignment="1" applyProtection="1">
      <alignment vertical="center" wrapText="1"/>
      <protection/>
    </xf>
    <xf numFmtId="0" fontId="17" fillId="0" borderId="0" xfId="0" applyFont="1" applyBorder="1" applyAlignment="1">
      <alignment vertical="center"/>
    </xf>
    <xf numFmtId="0" fontId="15" fillId="0" borderId="0" xfId="0" applyFont="1" applyBorder="1" applyAlignment="1" applyProtection="1">
      <alignment vertical="center"/>
      <protection/>
    </xf>
    <xf numFmtId="0" fontId="14" fillId="0" borderId="0" xfId="0" applyFont="1" applyAlignment="1">
      <alignment/>
    </xf>
    <xf numFmtId="0" fontId="15" fillId="0" borderId="0" xfId="0" applyFont="1" applyAlignment="1">
      <alignment wrapText="1"/>
    </xf>
    <xf numFmtId="0" fontId="15" fillId="0" borderId="0" xfId="0" applyFont="1" applyAlignment="1">
      <alignment/>
    </xf>
    <xf numFmtId="0" fontId="15" fillId="0" borderId="0" xfId="0" applyFont="1" applyBorder="1" applyAlignment="1" applyProtection="1">
      <alignment horizontal="left" vertical="center"/>
      <protection/>
    </xf>
    <xf numFmtId="0" fontId="14" fillId="0" borderId="0" xfId="0" applyFont="1" applyAlignment="1">
      <alignment/>
    </xf>
    <xf numFmtId="0" fontId="15" fillId="0" borderId="0" xfId="0" applyFont="1" applyAlignment="1">
      <alignment/>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6" xfId="0" applyFont="1" applyBorder="1" applyAlignment="1" applyProtection="1">
      <alignment horizontal="centerContinuous"/>
      <protection/>
    </xf>
    <xf numFmtId="0" fontId="15" fillId="0" borderId="16" xfId="0" applyFont="1" applyBorder="1" applyAlignment="1">
      <alignment horizontal="centerContinuous"/>
    </xf>
    <xf numFmtId="0" fontId="15" fillId="0" borderId="17"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12" xfId="0" applyFont="1" applyBorder="1" applyAlignment="1">
      <alignment horizontal="centerContinuous"/>
    </xf>
    <xf numFmtId="0" fontId="15" fillId="0" borderId="13" xfId="0" applyFont="1" applyBorder="1" applyAlignment="1">
      <alignment horizontal="center"/>
    </xf>
    <xf numFmtId="0" fontId="15" fillId="0" borderId="19" xfId="0" applyFont="1" applyBorder="1" applyAlignment="1" applyProtection="1">
      <alignment horizontal="centerContinuous"/>
      <protection/>
    </xf>
    <xf numFmtId="0" fontId="15" fillId="0" borderId="20" xfId="0" applyFont="1" applyBorder="1" applyAlignment="1" applyProtection="1" quotePrefix="1">
      <alignment horizontal="centerContinuous"/>
      <protection/>
    </xf>
    <xf numFmtId="0" fontId="15" fillId="0" borderId="20" xfId="0" applyFont="1" applyBorder="1" applyAlignment="1">
      <alignment horizontal="centerContinuous"/>
    </xf>
    <xf numFmtId="0" fontId="15" fillId="0" borderId="22" xfId="0" applyFont="1" applyBorder="1" applyAlignment="1" applyProtection="1">
      <alignment horizontal="center"/>
      <protection/>
    </xf>
    <xf numFmtId="0" fontId="15" fillId="0" borderId="11" xfId="0" applyFont="1" applyBorder="1" applyAlignment="1" applyProtection="1">
      <alignment horizontal="center"/>
      <protection/>
    </xf>
    <xf numFmtId="0" fontId="15" fillId="0" borderId="13" xfId="0" applyFont="1" applyBorder="1" applyAlignment="1">
      <alignment/>
    </xf>
    <xf numFmtId="3" fontId="15" fillId="0" borderId="14" xfId="0" applyNumberFormat="1" applyFont="1" applyBorder="1" applyAlignment="1" applyProtection="1">
      <alignment horizontal="center"/>
      <protection/>
    </xf>
    <xf numFmtId="168" fontId="15" fillId="0" borderId="14" xfId="0" applyNumberFormat="1" applyFont="1" applyBorder="1" applyAlignment="1" applyProtection="1">
      <alignment horizontal="center"/>
      <protection/>
    </xf>
    <xf numFmtId="168" fontId="15" fillId="0" borderId="13" xfId="0" applyNumberFormat="1" applyFont="1" applyBorder="1" applyAlignment="1" applyProtection="1">
      <alignment horizontal="center"/>
      <protection/>
    </xf>
    <xf numFmtId="3" fontId="15" fillId="0" borderId="13" xfId="0" applyNumberFormat="1" applyFont="1" applyBorder="1" applyAlignment="1" applyProtection="1">
      <alignment horizontal="center"/>
      <protection/>
    </xf>
    <xf numFmtId="0" fontId="15" fillId="0" borderId="13" xfId="0" applyFont="1" applyFill="1" applyBorder="1" applyAlignment="1">
      <alignment/>
    </xf>
    <xf numFmtId="3" fontId="15" fillId="0" borderId="14" xfId="0" applyNumberFormat="1" applyFont="1" applyBorder="1" applyAlignment="1" applyProtection="1">
      <alignment/>
      <protection/>
    </xf>
    <xf numFmtId="168" fontId="15" fillId="0" borderId="14" xfId="0" applyNumberFormat="1" applyFont="1" applyBorder="1" applyAlignment="1" applyProtection="1">
      <alignment vertical="center"/>
      <protection/>
    </xf>
    <xf numFmtId="3" fontId="15" fillId="0" borderId="14" xfId="0" applyNumberFormat="1" applyFont="1" applyBorder="1" applyAlignment="1" applyProtection="1">
      <alignment vertical="center"/>
      <protection/>
    </xf>
    <xf numFmtId="168" fontId="15" fillId="0" borderId="13" xfId="0" applyNumberFormat="1" applyFont="1" applyBorder="1" applyAlignment="1" applyProtection="1">
      <alignment vertical="center"/>
      <protection/>
    </xf>
    <xf numFmtId="3" fontId="15" fillId="0" borderId="13" xfId="0" applyNumberFormat="1" applyFont="1" applyBorder="1" applyAlignment="1" applyProtection="1">
      <alignment vertical="center"/>
      <protection/>
    </xf>
    <xf numFmtId="168" fontId="15" fillId="0" borderId="14" xfId="0" applyNumberFormat="1" applyFont="1" applyBorder="1" applyAlignment="1" applyProtection="1">
      <alignment horizontal="right" vertical="center"/>
      <protection/>
    </xf>
    <xf numFmtId="0" fontId="15" fillId="0" borderId="13" xfId="0" applyFont="1" applyFill="1" applyBorder="1" applyAlignment="1">
      <alignment wrapText="1"/>
    </xf>
    <xf numFmtId="168" fontId="15" fillId="0" borderId="14" xfId="0" applyNumberFormat="1" applyFont="1" applyBorder="1" applyAlignment="1" applyProtection="1">
      <alignment/>
      <protection/>
    </xf>
    <xf numFmtId="168" fontId="15" fillId="0" borderId="13" xfId="0" applyNumberFormat="1" applyFont="1" applyBorder="1" applyAlignment="1" applyProtection="1">
      <alignment/>
      <protection/>
    </xf>
    <xf numFmtId="3" fontId="15" fillId="0" borderId="13" xfId="0" applyNumberFormat="1" applyFont="1" applyBorder="1" applyAlignment="1" applyProtection="1">
      <alignment/>
      <protection/>
    </xf>
    <xf numFmtId="168" fontId="15" fillId="0" borderId="14" xfId="0" applyNumberFormat="1" applyFont="1" applyBorder="1" applyAlignment="1" applyProtection="1">
      <alignment horizontal="right"/>
      <protection/>
    </xf>
    <xf numFmtId="0" fontId="18" fillId="0" borderId="13" xfId="0" applyFont="1" applyBorder="1" applyAlignment="1">
      <alignment horizontal="left"/>
    </xf>
    <xf numFmtId="0" fontId="15" fillId="0" borderId="13" xfId="0" applyFont="1" applyBorder="1" applyAlignment="1">
      <alignment horizontal="left" indent="1"/>
    </xf>
    <xf numFmtId="0" fontId="18" fillId="0" borderId="13" xfId="0" applyFont="1" applyBorder="1" applyAlignment="1" applyProtection="1">
      <alignment horizontal="left" vertical="center"/>
      <protection/>
    </xf>
    <xf numFmtId="168" fontId="15" fillId="0" borderId="14" xfId="0" applyNumberFormat="1" applyFont="1" applyBorder="1" applyAlignment="1">
      <alignment vertical="center"/>
    </xf>
    <xf numFmtId="3" fontId="15" fillId="0" borderId="14" xfId="0" applyNumberFormat="1" applyFont="1" applyBorder="1" applyAlignment="1">
      <alignment vertical="center"/>
    </xf>
    <xf numFmtId="168" fontId="15" fillId="0" borderId="13" xfId="0" applyNumberFormat="1" applyFont="1" applyBorder="1" applyAlignment="1">
      <alignment vertical="center"/>
    </xf>
    <xf numFmtId="3" fontId="15" fillId="0" borderId="13" xfId="0" applyNumberFormat="1" applyFont="1" applyBorder="1" applyAlignment="1">
      <alignment vertical="center"/>
    </xf>
    <xf numFmtId="168" fontId="15" fillId="0" borderId="14" xfId="0" applyNumberFormat="1" applyFont="1" applyBorder="1" applyAlignment="1">
      <alignment horizontal="right" vertical="center"/>
    </xf>
    <xf numFmtId="0" fontId="15" fillId="0" borderId="0" xfId="0" applyFont="1" applyAlignment="1">
      <alignment vertical="center"/>
    </xf>
    <xf numFmtId="0" fontId="15" fillId="0" borderId="13" xfId="0" applyFont="1" applyBorder="1" applyAlignment="1" applyProtection="1">
      <alignment horizontal="left" vertical="center" indent="1"/>
      <protection/>
    </xf>
    <xf numFmtId="0" fontId="15" fillId="0" borderId="13" xfId="0" applyFont="1" applyBorder="1" applyAlignment="1" applyProtection="1">
      <alignment horizontal="left" vertical="center" wrapText="1" indent="1"/>
      <protection/>
    </xf>
    <xf numFmtId="3" fontId="15" fillId="0" borderId="13" xfId="0" applyNumberFormat="1" applyFont="1" applyBorder="1" applyAlignment="1" applyProtection="1" quotePrefix="1">
      <alignment horizontal="right" vertical="center"/>
      <protection/>
    </xf>
    <xf numFmtId="0" fontId="15" fillId="0" borderId="13" xfId="0" applyFont="1" applyBorder="1" applyAlignment="1" applyProtection="1">
      <alignment vertical="center"/>
      <protection/>
    </xf>
    <xf numFmtId="0" fontId="15" fillId="0" borderId="11" xfId="0" applyFont="1" applyBorder="1" applyAlignment="1" applyProtection="1">
      <alignment horizontal="left" vertical="center"/>
      <protection/>
    </xf>
    <xf numFmtId="3" fontId="15" fillId="0" borderId="12" xfId="0" applyNumberFormat="1" applyFont="1" applyBorder="1" applyAlignment="1" applyProtection="1">
      <alignment vertical="center"/>
      <protection/>
    </xf>
    <xf numFmtId="168" fontId="15" fillId="0" borderId="12" xfId="0" applyNumberFormat="1" applyFont="1" applyBorder="1" applyAlignment="1" applyProtection="1">
      <alignment vertical="center"/>
      <protection/>
    </xf>
    <xf numFmtId="168" fontId="15" fillId="0" borderId="11" xfId="0" applyNumberFormat="1" applyFont="1" applyBorder="1" applyAlignment="1" applyProtection="1">
      <alignment vertical="center"/>
      <protection/>
    </xf>
    <xf numFmtId="3" fontId="15" fillId="0" borderId="11" xfId="0" applyNumberFormat="1" applyFont="1" applyBorder="1" applyAlignment="1" applyProtection="1">
      <alignment vertical="center"/>
      <protection/>
    </xf>
    <xf numFmtId="0" fontId="15" fillId="0" borderId="0" xfId="0" applyFont="1" applyBorder="1" applyAlignment="1" applyProtection="1">
      <alignment horizontal="left" vertical="center"/>
      <protection/>
    </xf>
    <xf numFmtId="3" fontId="15" fillId="0" borderId="0" xfId="0" applyNumberFormat="1" applyFont="1" applyBorder="1" applyAlignment="1" applyProtection="1">
      <alignment vertical="center"/>
      <protection/>
    </xf>
    <xf numFmtId="168" fontId="15" fillId="0" borderId="0" xfId="0" applyNumberFormat="1" applyFont="1" applyBorder="1" applyAlignment="1" applyProtection="1">
      <alignment vertical="center"/>
      <protection/>
    </xf>
    <xf numFmtId="0" fontId="14" fillId="0" borderId="0" xfId="0" applyFont="1" applyAlignment="1">
      <alignment/>
    </xf>
    <xf numFmtId="0" fontId="15" fillId="0" borderId="0" xfId="0" applyFont="1" applyAlignment="1">
      <alignment/>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6" xfId="0" applyFont="1" applyBorder="1" applyAlignment="1" applyProtection="1">
      <alignment horizontal="centerContinuous"/>
      <protection/>
    </xf>
    <xf numFmtId="0" fontId="15" fillId="0" borderId="16" xfId="0" applyFont="1" applyBorder="1" applyAlignment="1">
      <alignment horizontal="centerContinuous"/>
    </xf>
    <xf numFmtId="0" fontId="15" fillId="0" borderId="17" xfId="0" applyFont="1" applyBorder="1" applyAlignment="1">
      <alignment horizontal="centerContinuous"/>
    </xf>
    <xf numFmtId="0" fontId="15" fillId="0" borderId="20" xfId="0" applyFont="1" applyBorder="1" applyAlignment="1">
      <alignment horizontal="centerContinuous"/>
    </xf>
    <xf numFmtId="0" fontId="15" fillId="0" borderId="12" xfId="0" applyFont="1" applyBorder="1" applyAlignment="1">
      <alignment horizontal="centerContinuous"/>
    </xf>
    <xf numFmtId="0" fontId="15" fillId="0" borderId="19" xfId="0" applyFont="1" applyBorder="1" applyAlignment="1" applyProtection="1">
      <alignment horizontal="centerContinuous"/>
      <protection/>
    </xf>
    <xf numFmtId="0" fontId="15" fillId="0" borderId="20" xfId="0" applyFont="1" applyBorder="1" applyAlignment="1" applyProtection="1">
      <alignment horizontal="centerContinuous"/>
      <protection/>
    </xf>
    <xf numFmtId="0" fontId="15" fillId="0" borderId="20" xfId="0" applyFont="1" applyBorder="1" applyAlignment="1" applyProtection="1" quotePrefix="1">
      <alignment horizontal="centerContinuous"/>
      <protection/>
    </xf>
    <xf numFmtId="0" fontId="15" fillId="0" borderId="22" xfId="0" applyFont="1" applyBorder="1" applyAlignment="1" applyProtection="1">
      <alignment horizontal="center"/>
      <protection/>
    </xf>
    <xf numFmtId="0" fontId="15" fillId="0" borderId="11" xfId="0" applyFont="1" applyBorder="1" applyAlignment="1" applyProtection="1">
      <alignment horizontal="center"/>
      <protection/>
    </xf>
    <xf numFmtId="0" fontId="15" fillId="0" borderId="24" xfId="0" applyFont="1" applyBorder="1" applyAlignment="1">
      <alignment/>
    </xf>
    <xf numFmtId="0" fontId="15" fillId="0" borderId="13" xfId="0" applyFont="1" applyBorder="1" applyAlignment="1">
      <alignment/>
    </xf>
    <xf numFmtId="37" fontId="15" fillId="0" borderId="13" xfId="0" applyNumberFormat="1" applyFont="1" applyBorder="1" applyAlignment="1">
      <alignment/>
    </xf>
    <xf numFmtId="177" fontId="15" fillId="0" borderId="13" xfId="0" applyNumberFormat="1" applyFont="1" applyBorder="1" applyAlignment="1">
      <alignment/>
    </xf>
    <xf numFmtId="0" fontId="15" fillId="0" borderId="13" xfId="0" applyFont="1" applyBorder="1" applyAlignment="1">
      <alignment wrapText="1"/>
    </xf>
    <xf numFmtId="0" fontId="15" fillId="0" borderId="11" xfId="0" applyFont="1" applyBorder="1" applyAlignment="1">
      <alignment/>
    </xf>
    <xf numFmtId="37" fontId="15" fillId="0" borderId="11" xfId="0" applyNumberFormat="1" applyFont="1" applyBorder="1" applyAlignment="1">
      <alignment/>
    </xf>
    <xf numFmtId="177" fontId="15" fillId="0" borderId="11" xfId="0" applyNumberFormat="1" applyFont="1" applyBorder="1" applyAlignment="1">
      <alignment/>
    </xf>
    <xf numFmtId="0" fontId="14" fillId="0" borderId="0" xfId="0" applyFont="1" applyAlignment="1">
      <alignment/>
    </xf>
    <xf numFmtId="0" fontId="15" fillId="0" borderId="0" xfId="0" applyFont="1" applyAlignment="1">
      <alignment/>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6" xfId="0" applyFont="1" applyBorder="1" applyAlignment="1" applyProtection="1">
      <alignment horizontal="centerContinuous"/>
      <protection/>
    </xf>
    <xf numFmtId="0" fontId="15" fillId="0" borderId="16" xfId="0" applyFont="1" applyBorder="1" applyAlignment="1">
      <alignment horizontal="centerContinuous"/>
    </xf>
    <xf numFmtId="0" fontId="15" fillId="0" borderId="17" xfId="0" applyFont="1" applyBorder="1" applyAlignment="1">
      <alignment horizontal="centerContinuous"/>
    </xf>
    <xf numFmtId="0" fontId="15" fillId="0" borderId="18" xfId="0" applyFont="1" applyBorder="1" applyAlignment="1">
      <alignment horizontal="centerContinuous"/>
    </xf>
    <xf numFmtId="0" fontId="15" fillId="0" borderId="19" xfId="0" applyFont="1" applyBorder="1" applyAlignment="1" applyProtection="1">
      <alignment horizontal="centerContinuous"/>
      <protection/>
    </xf>
    <xf numFmtId="0" fontId="15" fillId="0" borderId="12"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20" xfId="0" applyFont="1" applyBorder="1" applyAlignment="1">
      <alignment horizontal="centerContinuous"/>
    </xf>
    <xf numFmtId="0" fontId="15" fillId="0" borderId="22" xfId="0" applyFont="1" applyBorder="1" applyAlignment="1" applyProtection="1">
      <alignment horizontal="center"/>
      <protection/>
    </xf>
    <xf numFmtId="0" fontId="15" fillId="0" borderId="11" xfId="0" applyFont="1" applyBorder="1" applyAlignment="1" applyProtection="1">
      <alignment horizontal="center"/>
      <protection/>
    </xf>
    <xf numFmtId="0" fontId="18" fillId="0" borderId="13" xfId="0" applyFont="1" applyBorder="1" applyAlignment="1">
      <alignment/>
    </xf>
    <xf numFmtId="0" fontId="15" fillId="0" borderId="14" xfId="0" applyFont="1" applyBorder="1" applyAlignment="1" applyProtection="1">
      <alignment horizontal="center"/>
      <protection/>
    </xf>
    <xf numFmtId="0" fontId="15" fillId="0" borderId="13" xfId="0" applyFont="1" applyBorder="1" applyAlignment="1" applyProtection="1">
      <alignment horizontal="center"/>
      <protection/>
    </xf>
    <xf numFmtId="0" fontId="24" fillId="0" borderId="13" xfId="0" applyFont="1" applyBorder="1" applyAlignment="1">
      <alignment horizontal="left" indent="1"/>
    </xf>
    <xf numFmtId="37" fontId="15" fillId="0" borderId="14" xfId="0" applyNumberFormat="1" applyFont="1" applyBorder="1" applyAlignment="1" applyProtection="1">
      <alignment/>
      <protection/>
    </xf>
    <xf numFmtId="168" fontId="15" fillId="0" borderId="14" xfId="0" applyNumberFormat="1" applyFont="1" applyBorder="1" applyAlignment="1" applyProtection="1">
      <alignment vertical="center"/>
      <protection/>
    </xf>
    <xf numFmtId="3" fontId="15" fillId="0" borderId="14" xfId="0" applyNumberFormat="1" applyFont="1" applyBorder="1" applyAlignment="1" applyProtection="1">
      <alignment vertical="center"/>
      <protection/>
    </xf>
    <xf numFmtId="168" fontId="15" fillId="0" borderId="13" xfId="0" applyNumberFormat="1" applyFont="1" applyBorder="1" applyAlignment="1" applyProtection="1">
      <alignment vertical="center"/>
      <protection/>
    </xf>
    <xf numFmtId="37" fontId="15" fillId="0" borderId="13" xfId="0" applyNumberFormat="1" applyFont="1" applyBorder="1" applyAlignment="1" applyProtection="1">
      <alignment vertical="center"/>
      <protection/>
    </xf>
    <xf numFmtId="37" fontId="15" fillId="0" borderId="14" xfId="0" applyNumberFormat="1" applyFont="1" applyBorder="1" applyAlignment="1" applyProtection="1">
      <alignment vertical="center"/>
      <protection/>
    </xf>
    <xf numFmtId="37" fontId="15" fillId="0" borderId="14" xfId="0" applyNumberFormat="1" applyFont="1" applyBorder="1" applyAlignment="1" applyProtection="1">
      <alignment horizontal="center"/>
      <protection/>
    </xf>
    <xf numFmtId="0" fontId="18" fillId="0" borderId="13" xfId="0" applyFont="1" applyBorder="1" applyAlignment="1">
      <alignment horizontal="left"/>
    </xf>
    <xf numFmtId="0" fontId="15" fillId="0" borderId="13" xfId="0" applyFont="1" applyBorder="1" applyAlignment="1">
      <alignment horizontal="left"/>
    </xf>
    <xf numFmtId="0" fontId="15" fillId="0" borderId="13" xfId="0" applyFont="1" applyBorder="1" applyAlignment="1">
      <alignment horizontal="left" indent="1"/>
    </xf>
    <xf numFmtId="0" fontId="24" fillId="0" borderId="13" xfId="0" applyFont="1" applyBorder="1" applyAlignment="1">
      <alignment horizontal="left"/>
    </xf>
    <xf numFmtId="0" fontId="24" fillId="0" borderId="13" xfId="0" applyFont="1" applyBorder="1" applyAlignment="1" applyProtection="1">
      <alignment vertical="center" wrapText="1"/>
      <protection/>
    </xf>
    <xf numFmtId="3" fontId="15" fillId="0" borderId="14" xfId="0" applyNumberFormat="1" applyFont="1" applyBorder="1" applyAlignment="1" applyProtection="1" quotePrefix="1">
      <alignment horizontal="right" vertical="center"/>
      <protection/>
    </xf>
    <xf numFmtId="0" fontId="15" fillId="0" borderId="11" xfId="0" applyFont="1" applyBorder="1" applyAlignment="1" applyProtection="1">
      <alignment horizontal="left" vertical="center" wrapText="1"/>
      <protection/>
    </xf>
    <xf numFmtId="37" fontId="15" fillId="0" borderId="12" xfId="0" applyNumberFormat="1" applyFont="1" applyBorder="1" applyAlignment="1" applyProtection="1">
      <alignment vertical="center"/>
      <protection/>
    </xf>
    <xf numFmtId="168" fontId="15" fillId="0" borderId="12" xfId="0" applyNumberFormat="1" applyFont="1" applyBorder="1" applyAlignment="1" applyProtection="1">
      <alignment vertical="center"/>
      <protection/>
    </xf>
    <xf numFmtId="3" fontId="15" fillId="0" borderId="12" xfId="0" applyNumberFormat="1" applyFont="1" applyBorder="1" applyAlignment="1" applyProtection="1">
      <alignment vertical="center"/>
      <protection/>
    </xf>
    <xf numFmtId="168" fontId="15" fillId="0" borderId="11" xfId="0" applyNumberFormat="1" applyFont="1" applyBorder="1" applyAlignment="1" applyProtection="1">
      <alignment vertical="center"/>
      <protection/>
    </xf>
    <xf numFmtId="37" fontId="15" fillId="0" borderId="11" xfId="0" applyNumberFormat="1" applyFont="1" applyBorder="1" applyAlignment="1" applyProtection="1" quotePrefix="1">
      <alignment horizontal="right" vertical="center"/>
      <protection/>
    </xf>
    <xf numFmtId="0" fontId="24" fillId="0" borderId="11" xfId="0" applyFont="1" applyBorder="1" applyAlignment="1" applyProtection="1">
      <alignment horizontal="left" vertical="center" wrapText="1" indent="1"/>
      <protection/>
    </xf>
    <xf numFmtId="0" fontId="15" fillId="0" borderId="11" xfId="0" applyFont="1" applyBorder="1" applyAlignment="1" applyProtection="1">
      <alignment horizontal="left" vertical="center"/>
      <protection/>
    </xf>
    <xf numFmtId="37" fontId="15" fillId="0" borderId="11" xfId="0" applyNumberFormat="1" applyFont="1" applyBorder="1" applyAlignment="1" applyProtection="1">
      <alignment vertical="center"/>
      <protection/>
    </xf>
    <xf numFmtId="0" fontId="15" fillId="0" borderId="0" xfId="0" applyFont="1" applyBorder="1" applyAlignment="1" applyProtection="1" quotePrefix="1">
      <alignment horizontal="left" vertical="center"/>
      <protection/>
    </xf>
    <xf numFmtId="3" fontId="15" fillId="0" borderId="0" xfId="0" applyNumberFormat="1" applyFont="1" applyBorder="1" applyAlignment="1" applyProtection="1">
      <alignment vertical="center"/>
      <protection/>
    </xf>
    <xf numFmtId="168" fontId="15" fillId="0" borderId="0"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8" fillId="0" borderId="11" xfId="0" applyFont="1" applyBorder="1" applyAlignment="1" applyProtection="1">
      <alignment horizontal="left" vertical="center" wrapText="1"/>
      <protection/>
    </xf>
    <xf numFmtId="0" fontId="15" fillId="0" borderId="0" xfId="0" applyFont="1" applyBorder="1" applyAlignment="1" applyProtection="1" quotePrefix="1">
      <alignment horizontal="left" vertical="center"/>
      <protection/>
    </xf>
    <xf numFmtId="0" fontId="9" fillId="0" borderId="16" xfId="0" applyFont="1" applyBorder="1" applyAlignment="1">
      <alignment vertical="center" wrapText="1"/>
    </xf>
    <xf numFmtId="0" fontId="0" fillId="0" borderId="16" xfId="0"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15" fillId="0" borderId="24" xfId="0" applyFont="1" applyBorder="1" applyAlignment="1" applyProtection="1">
      <alignment horizontal="center" vertical="center"/>
      <protection/>
    </xf>
    <xf numFmtId="0" fontId="17" fillId="0" borderId="15" xfId="0" applyFont="1" applyBorder="1" applyAlignment="1">
      <alignment vertical="center"/>
    </xf>
    <xf numFmtId="1" fontId="15" fillId="0" borderId="19"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5" fillId="0" borderId="19" xfId="0" applyFont="1" applyBorder="1" applyAlignment="1" applyProtection="1">
      <alignment horizontal="center" wrapText="1"/>
      <protection/>
    </xf>
    <xf numFmtId="0" fontId="15" fillId="0" borderId="20" xfId="0" applyFont="1" applyBorder="1" applyAlignment="1" applyProtection="1">
      <alignment horizontal="center" wrapText="1"/>
      <protection/>
    </xf>
    <xf numFmtId="0" fontId="15" fillId="0" borderId="12" xfId="0" applyFont="1" applyBorder="1" applyAlignment="1" applyProtection="1">
      <alignment horizontal="center" wrapText="1"/>
      <protection/>
    </xf>
    <xf numFmtId="0" fontId="15" fillId="0" borderId="19" xfId="0" applyFont="1" applyBorder="1" applyAlignment="1">
      <alignment horizontal="center" vertical="center" wrapText="1"/>
    </xf>
    <xf numFmtId="0" fontId="15" fillId="0" borderId="12" xfId="0" applyFont="1" applyBorder="1" applyAlignment="1">
      <alignment horizontal="center" vertical="center" wrapText="1"/>
    </xf>
    <xf numFmtId="1" fontId="15" fillId="0" borderId="19" xfId="0" applyNumberFormat="1" applyFont="1" applyBorder="1" applyAlignment="1">
      <alignment horizontal="center" vertical="center" wrapText="1"/>
    </xf>
    <xf numFmtId="1" fontId="15" fillId="0" borderId="12" xfId="0" applyNumberFormat="1" applyFont="1" applyBorder="1" applyAlignment="1">
      <alignment horizontal="center" vertical="center" wrapText="1"/>
    </xf>
    <xf numFmtId="0" fontId="15" fillId="0" borderId="24" xfId="0" applyFont="1" applyBorder="1" applyAlignment="1" applyProtection="1">
      <alignment horizontal="center" vertical="center" wrapText="1"/>
      <protection/>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9" fillId="0" borderId="0" xfId="0" applyFont="1" applyAlignment="1">
      <alignment/>
    </xf>
    <xf numFmtId="0" fontId="0" fillId="0" borderId="0" xfId="0" applyAlignment="1">
      <alignment/>
    </xf>
    <xf numFmtId="0" fontId="15" fillId="0" borderId="19" xfId="0" applyFont="1" applyBorder="1" applyAlignment="1" applyProtection="1">
      <alignment horizontal="center" vertical="center" wrapText="1"/>
      <protection/>
    </xf>
    <xf numFmtId="0" fontId="17" fillId="0" borderId="12" xfId="0" applyFont="1" applyBorder="1" applyAlignment="1">
      <alignment horizontal="center" vertical="center" wrapText="1"/>
    </xf>
    <xf numFmtId="1" fontId="15" fillId="0" borderId="20" xfId="0" applyNumberFormat="1" applyFont="1" applyBorder="1" applyAlignment="1">
      <alignment horizontal="center" vertical="center"/>
    </xf>
    <xf numFmtId="0" fontId="16" fillId="0" borderId="0" xfId="0" applyFont="1" applyAlignment="1" applyProtection="1">
      <alignment horizontal="center" vertical="center" wrapText="1"/>
      <protection/>
    </xf>
    <xf numFmtId="0" fontId="17"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17" fillId="0" borderId="15" xfId="0" applyFont="1" applyBorder="1" applyAlignment="1">
      <alignment vertical="center" wrapText="1"/>
    </xf>
    <xf numFmtId="0" fontId="9" fillId="0" borderId="0" xfId="0" applyFont="1" applyAlignment="1" applyProtection="1">
      <alignment horizontal="left" vertical="center" wrapText="1"/>
      <protection/>
    </xf>
    <xf numFmtId="0" fontId="17" fillId="0" borderId="12" xfId="0" applyFont="1" applyBorder="1" applyAlignment="1">
      <alignment vertical="center" wrapText="1"/>
    </xf>
    <xf numFmtId="0" fontId="15" fillId="0" borderId="19" xfId="0" applyFont="1" applyBorder="1" applyAlignment="1" applyProtection="1">
      <alignment horizontal="center" vertical="center"/>
      <protection/>
    </xf>
    <xf numFmtId="0" fontId="17" fillId="0" borderId="12" xfId="0" applyFont="1" applyBorder="1" applyAlignment="1">
      <alignment vertical="center"/>
    </xf>
    <xf numFmtId="0" fontId="15" fillId="0" borderId="19" xfId="0" applyFont="1" applyBorder="1" applyAlignment="1" applyProtection="1" quotePrefix="1">
      <alignment horizontal="center" vertical="center"/>
      <protection/>
    </xf>
    <xf numFmtId="0" fontId="17" fillId="0" borderId="12" xfId="0" applyFont="1" applyBorder="1" applyAlignment="1">
      <alignment horizontal="center" vertical="center"/>
    </xf>
    <xf numFmtId="0" fontId="15" fillId="0" borderId="24" xfId="0" applyFont="1" applyBorder="1" applyAlignment="1">
      <alignment horizontal="center" vertical="center" wrapText="1"/>
    </xf>
    <xf numFmtId="0" fontId="17" fillId="0" borderId="13" xfId="0" applyFont="1" applyBorder="1" applyAlignment="1">
      <alignment horizontal="center"/>
    </xf>
    <xf numFmtId="0" fontId="17" fillId="0" borderId="15" xfId="0" applyFont="1" applyBorder="1" applyAlignment="1">
      <alignment horizontal="center"/>
    </xf>
    <xf numFmtId="0" fontId="9" fillId="0" borderId="0" xfId="0" applyFont="1" applyAlignment="1">
      <alignment wrapText="1"/>
    </xf>
    <xf numFmtId="0" fontId="0" fillId="0" borderId="0" xfId="0" applyAlignment="1">
      <alignment wrapText="1"/>
    </xf>
    <xf numFmtId="0" fontId="15" fillId="0" borderId="19" xfId="0" applyFont="1" applyFill="1" applyBorder="1" applyAlignment="1">
      <alignment horizontal="center"/>
    </xf>
    <xf numFmtId="0" fontId="15" fillId="0" borderId="12" xfId="0" applyFont="1" applyFill="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12" xfId="0" applyFont="1" applyBorder="1" applyAlignment="1">
      <alignment horizontal="center"/>
    </xf>
    <xf numFmtId="37" fontId="15" fillId="0" borderId="19" xfId="0" applyNumberFormat="1" applyFont="1" applyBorder="1" applyAlignment="1">
      <alignment horizontal="center" vertical="center"/>
    </xf>
    <xf numFmtId="0" fontId="15" fillId="0" borderId="12" xfId="0" applyFont="1" applyBorder="1" applyAlignment="1">
      <alignment horizontal="center" vertical="center"/>
    </xf>
    <xf numFmtId="0" fontId="16" fillId="0" borderId="0" xfId="0" applyFont="1" applyBorder="1" applyAlignment="1" applyProtection="1">
      <alignment horizontal="center" vertical="center" wrapText="1"/>
      <protection/>
    </xf>
    <xf numFmtId="0" fontId="17" fillId="0" borderId="0" xfId="0" applyFont="1" applyBorder="1" applyAlignment="1">
      <alignment horizontal="center" vertical="center" wrapText="1"/>
    </xf>
    <xf numFmtId="0" fontId="9" fillId="0" borderId="0" xfId="0" applyFont="1" applyAlignment="1" quotePrefix="1">
      <alignment vertical="center" wrapText="1"/>
    </xf>
    <xf numFmtId="0" fontId="15" fillId="0" borderId="0" xfId="0" applyFont="1" applyBorder="1" applyAlignment="1" applyProtection="1">
      <alignment horizontal="center" vertical="center" wrapText="1"/>
      <protection/>
    </xf>
    <xf numFmtId="0" fontId="15" fillId="0" borderId="19"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12" xfId="0" applyFont="1" applyBorder="1" applyAlignment="1" applyProtection="1">
      <alignment horizontal="center"/>
      <protection/>
    </xf>
    <xf numFmtId="0" fontId="9" fillId="0" borderId="0" xfId="0" applyFont="1" applyAlignment="1" applyProtection="1" quotePrefix="1">
      <alignment horizontal="left" vertical="center" wrapText="1"/>
      <protection/>
    </xf>
    <xf numFmtId="0" fontId="15" fillId="33" borderId="19" xfId="0" applyFont="1" applyFill="1" applyBorder="1" applyAlignment="1">
      <alignment horizontal="center"/>
    </xf>
    <xf numFmtId="0" fontId="15" fillId="33" borderId="12" xfId="0" applyFont="1" applyFill="1" applyBorder="1" applyAlignment="1">
      <alignment horizontal="center"/>
    </xf>
    <xf numFmtId="0" fontId="16" fillId="0" borderId="24" xfId="0" applyFont="1" applyBorder="1" applyAlignment="1" applyProtection="1">
      <alignment horizontal="center" vertical="center" wrapText="1"/>
      <protection/>
    </xf>
    <xf numFmtId="0" fontId="25" fillId="0" borderId="13" xfId="0" applyFont="1" applyBorder="1" applyAlignment="1">
      <alignment/>
    </xf>
    <xf numFmtId="0" fontId="25" fillId="0" borderId="15" xfId="0" applyFont="1" applyBorder="1" applyAlignment="1">
      <alignment/>
    </xf>
    <xf numFmtId="0" fontId="15" fillId="0" borderId="13" xfId="0" applyFont="1" applyBorder="1" applyAlignment="1">
      <alignment/>
    </xf>
    <xf numFmtId="0" fontId="15" fillId="0" borderId="15" xfId="0" applyFont="1" applyBorder="1" applyAlignment="1">
      <alignment/>
    </xf>
    <xf numFmtId="0" fontId="15" fillId="0" borderId="0" xfId="0" applyFont="1" applyAlignment="1">
      <alignment/>
    </xf>
    <xf numFmtId="0" fontId="15" fillId="0" borderId="24" xfId="0" applyFont="1" applyBorder="1" applyAlignment="1" applyProtection="1">
      <alignment horizontal="center" vertical="center" wrapText="1"/>
      <protection/>
    </xf>
    <xf numFmtId="0" fontId="15" fillId="0" borderId="13" xfId="0" applyFont="1" applyBorder="1" applyAlignment="1">
      <alignment/>
    </xf>
    <xf numFmtId="0" fontId="15" fillId="0" borderId="15" xfId="0" applyFont="1" applyBorder="1" applyAlignment="1">
      <alignment/>
    </xf>
    <xf numFmtId="0" fontId="15" fillId="0" borderId="0" xfId="0" applyFont="1" applyAlignment="1">
      <alignment/>
    </xf>
    <xf numFmtId="0" fontId="15"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xf>
    <xf numFmtId="0" fontId="15" fillId="0" borderId="24" xfId="0" applyFont="1" applyBorder="1" applyAlignment="1" applyProtection="1">
      <alignment horizontal="center" vertical="center" wrapText="1"/>
      <protection/>
    </xf>
    <xf numFmtId="0" fontId="15" fillId="0" borderId="13" xfId="0" applyFont="1" applyBorder="1" applyAlignment="1">
      <alignment/>
    </xf>
    <xf numFmtId="0" fontId="15" fillId="0" borderId="15" xfId="0" applyFont="1" applyBorder="1" applyAlignment="1">
      <alignment/>
    </xf>
    <xf numFmtId="0" fontId="15" fillId="0" borderId="19" xfId="0" applyFont="1" applyBorder="1" applyAlignment="1">
      <alignment horizontal="center"/>
    </xf>
    <xf numFmtId="0" fontId="15" fillId="0" borderId="12" xfId="0" applyFont="1" applyBorder="1" applyAlignment="1">
      <alignment horizontal="center"/>
    </xf>
    <xf numFmtId="0" fontId="15" fillId="0" borderId="19"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12" xfId="0" applyFont="1" applyBorder="1" applyAlignment="1" applyProtection="1">
      <alignment horizontal="center"/>
      <protection/>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9" fillId="0" borderId="0" xfId="0" applyFont="1" applyAlignment="1">
      <alignment vertical="center"/>
    </xf>
    <xf numFmtId="0" fontId="15" fillId="0" borderId="19" xfId="0" applyFont="1" applyBorder="1" applyAlignment="1" applyProtection="1">
      <alignment/>
      <protection/>
    </xf>
    <xf numFmtId="0" fontId="17" fillId="0" borderId="12" xfId="0" applyFont="1" applyBorder="1" applyAlignment="1">
      <alignment/>
    </xf>
    <xf numFmtId="0" fontId="16" fillId="0" borderId="13" xfId="0" applyFont="1" applyBorder="1" applyAlignment="1">
      <alignment horizontal="center"/>
    </xf>
    <xf numFmtId="0" fontId="16" fillId="0" borderId="15" xfId="0" applyFont="1" applyBorder="1" applyAlignment="1">
      <alignment horizontal="center"/>
    </xf>
    <xf numFmtId="168" fontId="15" fillId="0" borderId="19" xfId="0" applyNumberFormat="1" applyFont="1" applyBorder="1" applyAlignment="1">
      <alignment horizontal="center"/>
    </xf>
    <xf numFmtId="168" fontId="15" fillId="0" borderId="12" xfId="0" applyNumberFormat="1" applyFont="1" applyBorder="1" applyAlignment="1">
      <alignment horizontal="center"/>
    </xf>
    <xf numFmtId="0" fontId="15" fillId="0" borderId="13" xfId="0" applyFont="1" applyBorder="1" applyAlignment="1">
      <alignment horizontal="center"/>
    </xf>
    <xf numFmtId="0" fontId="15" fillId="0" borderId="15" xfId="0" applyFont="1" applyBorder="1" applyAlignment="1">
      <alignment horizontal="center"/>
    </xf>
    <xf numFmtId="0" fontId="15" fillId="0" borderId="0" xfId="0" applyFont="1" applyAlignment="1">
      <alignment vertical="center"/>
    </xf>
    <xf numFmtId="0" fontId="15" fillId="0" borderId="0" xfId="0" applyFont="1" applyAlignment="1">
      <alignment vertical="center" wrapText="1"/>
    </xf>
    <xf numFmtId="0" fontId="15" fillId="0" borderId="24" xfId="0" applyFont="1" applyBorder="1" applyAlignment="1" applyProtection="1">
      <alignment horizontal="center" vertical="center" wrapText="1"/>
      <protection/>
    </xf>
    <xf numFmtId="0" fontId="15" fillId="0" borderId="13" xfId="0" applyFont="1" applyBorder="1" applyAlignment="1">
      <alignment horizontal="center"/>
    </xf>
    <xf numFmtId="0" fontId="15" fillId="0" borderId="15" xfId="0" applyFont="1" applyBorder="1" applyAlignment="1">
      <alignment horizontal="center"/>
    </xf>
    <xf numFmtId="0" fontId="15" fillId="0" borderId="0" xfId="0" applyFont="1" applyAlignment="1">
      <alignment vertical="center"/>
    </xf>
    <xf numFmtId="0" fontId="15" fillId="0" borderId="0" xfId="0" applyFont="1" applyAlignment="1">
      <alignment/>
    </xf>
    <xf numFmtId="3" fontId="15" fillId="0" borderId="19" xfId="0" applyNumberFormat="1" applyFont="1" applyBorder="1" applyAlignment="1" applyProtection="1">
      <alignment horizontal="center" vertical="center"/>
      <protection/>
    </xf>
    <xf numFmtId="0" fontId="15" fillId="0" borderId="19" xfId="0" applyFont="1"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wrapText="1"/>
    </xf>
    <xf numFmtId="0" fontId="23" fillId="0" borderId="16" xfId="0" applyFont="1" applyBorder="1" applyAlignment="1">
      <alignment vertical="center" wrapText="1"/>
    </xf>
    <xf numFmtId="0" fontId="21" fillId="0" borderId="16" xfId="0" applyFont="1" applyBorder="1" applyAlignment="1">
      <alignment vertical="center" wrapText="1"/>
    </xf>
    <xf numFmtId="0" fontId="23" fillId="0" borderId="0" xfId="0" applyFont="1" applyBorder="1" applyAlignment="1">
      <alignment vertical="center" wrapText="1"/>
    </xf>
    <xf numFmtId="37" fontId="15" fillId="0" borderId="12" xfId="0" applyNumberFormat="1" applyFont="1" applyBorder="1" applyAlignment="1">
      <alignment horizontal="center" vertical="center"/>
    </xf>
    <xf numFmtId="3" fontId="15" fillId="0" borderId="11" xfId="0" applyNumberFormat="1" applyFont="1" applyBorder="1" applyAlignment="1" applyProtection="1">
      <alignment horizontal="center" vertical="center"/>
      <protection/>
    </xf>
    <xf numFmtId="0" fontId="17" fillId="0" borderId="11" xfId="0" applyFont="1" applyBorder="1" applyAlignment="1">
      <alignment horizontal="center" vertical="center"/>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5" fillId="0" borderId="24"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A1">
      <selection activeCell="B16" sqref="B16"/>
    </sheetView>
  </sheetViews>
  <sheetFormatPr defaultColWidth="9.33203125" defaultRowHeight="12.75"/>
  <cols>
    <col min="1" max="1" width="5.16015625" style="305" customWidth="1"/>
    <col min="2" max="2" width="89.83203125" style="305" customWidth="1"/>
    <col min="3" max="16384" width="9.33203125" style="305" customWidth="1"/>
  </cols>
  <sheetData>
    <row r="1" ht="15">
      <c r="A1" s="304"/>
    </row>
    <row r="2" spans="1:2" ht="19.5">
      <c r="A2" s="307"/>
      <c r="B2" s="306" t="s">
        <v>308</v>
      </c>
    </row>
    <row r="3" ht="15">
      <c r="B3" s="308" t="s">
        <v>16</v>
      </c>
    </row>
    <row r="4" ht="15.75">
      <c r="B4" s="309" t="s">
        <v>17</v>
      </c>
    </row>
    <row r="5" ht="15.75">
      <c r="B5" s="309" t="s">
        <v>18</v>
      </c>
    </row>
    <row r="6" ht="15">
      <c r="B6" s="308" t="s">
        <v>382</v>
      </c>
    </row>
    <row r="7" ht="15.75">
      <c r="B7" s="310"/>
    </row>
    <row r="8" spans="2:8" ht="15">
      <c r="B8" s="308" t="s">
        <v>41</v>
      </c>
      <c r="C8" s="311"/>
      <c r="D8" s="311"/>
      <c r="E8" s="311"/>
      <c r="F8" s="311"/>
      <c r="G8" s="311"/>
      <c r="H8" s="311"/>
    </row>
    <row r="9" spans="2:8" ht="31.5">
      <c r="B9" s="312" t="s">
        <v>42</v>
      </c>
      <c r="C9" s="313"/>
      <c r="D9" s="313"/>
      <c r="E9" s="313"/>
      <c r="F9" s="313"/>
      <c r="G9" s="313"/>
      <c r="H9" s="313"/>
    </row>
    <row r="10" spans="2:8" ht="15.75">
      <c r="B10" s="308" t="s">
        <v>368</v>
      </c>
      <c r="C10" s="313"/>
      <c r="D10" s="313"/>
      <c r="E10" s="313"/>
      <c r="F10" s="313"/>
      <c r="G10" s="313"/>
      <c r="H10" s="313"/>
    </row>
    <row r="11" spans="2:8" ht="15.75">
      <c r="B11" s="314"/>
      <c r="C11" s="313"/>
      <c r="D11" s="313"/>
      <c r="E11" s="313"/>
      <c r="F11" s="313"/>
      <c r="G11" s="313"/>
      <c r="H11" s="313"/>
    </row>
    <row r="12" spans="2:8" ht="15">
      <c r="B12" s="308" t="s">
        <v>96</v>
      </c>
      <c r="C12" s="311"/>
      <c r="D12" s="311"/>
      <c r="E12" s="311"/>
      <c r="F12" s="311"/>
      <c r="G12" s="311"/>
      <c r="H12" s="311"/>
    </row>
    <row r="13" spans="2:8" ht="15.75">
      <c r="B13" s="314" t="s">
        <v>97</v>
      </c>
      <c r="C13" s="313"/>
      <c r="D13" s="313"/>
      <c r="E13" s="311"/>
      <c r="F13" s="311"/>
      <c r="G13" s="311"/>
      <c r="H13" s="311"/>
    </row>
    <row r="14" spans="2:4" ht="15.75">
      <c r="B14" s="315" t="s">
        <v>18</v>
      </c>
      <c r="C14" s="313"/>
      <c r="D14" s="313"/>
    </row>
    <row r="15" spans="2:4" ht="15">
      <c r="B15" s="308" t="s">
        <v>382</v>
      </c>
      <c r="C15" s="311"/>
      <c r="D15" s="311"/>
    </row>
    <row r="16" ht="15">
      <c r="B16" s="311"/>
    </row>
    <row r="17" ht="15">
      <c r="B17" s="308" t="s">
        <v>98</v>
      </c>
    </row>
    <row r="18" ht="15.75">
      <c r="B18" s="309" t="s">
        <v>99</v>
      </c>
    </row>
    <row r="19" ht="15">
      <c r="B19" s="308" t="s">
        <v>377</v>
      </c>
    </row>
    <row r="20" ht="15.75">
      <c r="B20" s="309"/>
    </row>
    <row r="21" spans="2:8" ht="15">
      <c r="B21" s="308" t="s">
        <v>101</v>
      </c>
      <c r="C21" s="311"/>
      <c r="D21" s="311"/>
      <c r="E21" s="311"/>
      <c r="F21" s="311"/>
      <c r="G21" s="311"/>
      <c r="H21" s="311"/>
    </row>
    <row r="22" spans="2:8" ht="52.5" customHeight="1">
      <c r="B22" s="316" t="s">
        <v>197</v>
      </c>
      <c r="C22" s="313"/>
      <c r="D22" s="313"/>
      <c r="E22" s="313"/>
      <c r="F22" s="313"/>
      <c r="G22" s="313"/>
      <c r="H22" s="313"/>
    </row>
    <row r="23" spans="2:8" ht="15">
      <c r="B23" s="308" t="s">
        <v>368</v>
      </c>
      <c r="C23" s="311"/>
      <c r="D23" s="311"/>
      <c r="E23" s="311"/>
      <c r="F23" s="311"/>
      <c r="G23" s="311"/>
      <c r="H23" s="311"/>
    </row>
    <row r="25" ht="15">
      <c r="B25" s="311" t="s">
        <v>109</v>
      </c>
    </row>
    <row r="26" ht="15.75">
      <c r="B26" s="317" t="s">
        <v>366</v>
      </c>
    </row>
    <row r="27" ht="15.75">
      <c r="B27" s="317" t="s">
        <v>110</v>
      </c>
    </row>
    <row r="28" ht="15">
      <c r="B28" s="311" t="s">
        <v>368</v>
      </c>
    </row>
    <row r="30" ht="15">
      <c r="B30" s="311" t="s">
        <v>114</v>
      </c>
    </row>
    <row r="31" ht="31.5">
      <c r="B31" s="318" t="s">
        <v>115</v>
      </c>
    </row>
    <row r="32" ht="15">
      <c r="B32" s="311" t="s">
        <v>368</v>
      </c>
    </row>
    <row r="33" ht="15">
      <c r="B33" s="308"/>
    </row>
    <row r="34" spans="2:18" ht="15">
      <c r="B34" s="308" t="s">
        <v>172</v>
      </c>
      <c r="C34" s="311"/>
      <c r="D34" s="311"/>
      <c r="E34" s="311"/>
      <c r="F34" s="311"/>
      <c r="G34" s="311"/>
      <c r="H34" s="311"/>
      <c r="I34" s="311"/>
      <c r="J34" s="311"/>
      <c r="K34" s="311"/>
      <c r="L34" s="311"/>
      <c r="M34" s="311"/>
      <c r="N34" s="311"/>
      <c r="O34" s="311"/>
      <c r="P34" s="311"/>
      <c r="Q34" s="311"/>
      <c r="R34" s="311"/>
    </row>
    <row r="35" spans="2:18" ht="31.5">
      <c r="B35" s="319" t="s">
        <v>216</v>
      </c>
      <c r="C35" s="320"/>
      <c r="D35" s="320"/>
      <c r="E35" s="320"/>
      <c r="F35" s="320"/>
      <c r="G35" s="320"/>
      <c r="H35" s="320"/>
      <c r="I35" s="320"/>
      <c r="J35" s="320"/>
      <c r="K35" s="320"/>
      <c r="L35" s="320"/>
      <c r="M35" s="320"/>
      <c r="N35" s="320"/>
      <c r="O35" s="320"/>
      <c r="P35" s="320"/>
      <c r="Q35" s="320"/>
      <c r="R35" s="320"/>
    </row>
    <row r="36" spans="2:18" ht="15.75">
      <c r="B36" s="321" t="s">
        <v>368</v>
      </c>
      <c r="C36" s="320"/>
      <c r="D36" s="320"/>
      <c r="E36" s="320"/>
      <c r="F36" s="320"/>
      <c r="G36" s="320"/>
      <c r="H36" s="320"/>
      <c r="I36" s="320"/>
      <c r="J36" s="320"/>
      <c r="K36" s="320"/>
      <c r="L36" s="320"/>
      <c r="M36" s="320"/>
      <c r="N36" s="320"/>
      <c r="O36" s="320"/>
      <c r="P36" s="320"/>
      <c r="Q36" s="320"/>
      <c r="R36" s="320"/>
    </row>
    <row r="38" ht="15">
      <c r="B38" s="308" t="s">
        <v>140</v>
      </c>
    </row>
    <row r="39" ht="31.5">
      <c r="B39" s="312" t="s">
        <v>141</v>
      </c>
    </row>
    <row r="40" ht="15">
      <c r="B40" s="308" t="s">
        <v>368</v>
      </c>
    </row>
    <row r="42" ht="15">
      <c r="B42" s="308" t="s">
        <v>121</v>
      </c>
    </row>
    <row r="43" ht="15.75">
      <c r="B43" s="309" t="s">
        <v>367</v>
      </c>
    </row>
    <row r="44" ht="15.75">
      <c r="B44" s="309" t="s">
        <v>145</v>
      </c>
    </row>
    <row r="45" ht="15">
      <c r="B45" s="308" t="s">
        <v>368</v>
      </c>
    </row>
    <row r="47" ht="15">
      <c r="B47" s="308" t="s">
        <v>365</v>
      </c>
    </row>
    <row r="48" ht="15.75">
      <c r="B48" s="309" t="s">
        <v>148</v>
      </c>
    </row>
    <row r="49" ht="15.75">
      <c r="B49" s="309" t="s">
        <v>149</v>
      </c>
    </row>
    <row r="50" ht="15">
      <c r="B50" s="308" t="s">
        <v>368</v>
      </c>
    </row>
    <row r="52" ht="15">
      <c r="B52" s="308" t="s">
        <v>151</v>
      </c>
    </row>
    <row r="53" ht="31.5">
      <c r="B53" s="312" t="s">
        <v>152</v>
      </c>
    </row>
    <row r="54" ht="15">
      <c r="B54" s="308" t="s">
        <v>368</v>
      </c>
    </row>
    <row r="56" ht="15">
      <c r="B56" s="308" t="s">
        <v>165</v>
      </c>
    </row>
    <row r="57" ht="31.5">
      <c r="B57" s="312" t="s">
        <v>166</v>
      </c>
    </row>
    <row r="58" ht="15">
      <c r="B58" s="308" t="s">
        <v>368</v>
      </c>
    </row>
    <row r="60" ht="15">
      <c r="B60" s="308" t="s">
        <v>167</v>
      </c>
    </row>
    <row r="61" ht="15.75">
      <c r="B61" s="309" t="s">
        <v>2</v>
      </c>
    </row>
    <row r="62" ht="15.75">
      <c r="B62" s="309" t="s">
        <v>1</v>
      </c>
    </row>
    <row r="63" ht="15">
      <c r="B63" s="308" t="s">
        <v>368</v>
      </c>
    </row>
    <row r="65" ht="15">
      <c r="B65" s="311" t="s">
        <v>169</v>
      </c>
    </row>
    <row r="66" ht="15.75">
      <c r="B66" s="317" t="s">
        <v>170</v>
      </c>
    </row>
    <row r="67" ht="15">
      <c r="B67" s="311" t="s">
        <v>375</v>
      </c>
    </row>
    <row r="69" ht="15">
      <c r="B69" s="308" t="s">
        <v>171</v>
      </c>
    </row>
    <row r="70" ht="15.75">
      <c r="B70" s="309" t="s">
        <v>342</v>
      </c>
    </row>
    <row r="71" ht="15">
      <c r="B71" s="308" t="s">
        <v>368</v>
      </c>
    </row>
    <row r="72" ht="15">
      <c r="B72" s="308"/>
    </row>
    <row r="73" ht="15">
      <c r="B73" s="308"/>
    </row>
    <row r="75" ht="15.75">
      <c r="B75" s="317"/>
    </row>
    <row r="76" ht="15">
      <c r="B76" s="311"/>
    </row>
    <row r="79" ht="15.75">
      <c r="B79" s="322"/>
    </row>
    <row r="80" ht="15">
      <c r="B80" s="323"/>
    </row>
    <row r="81" ht="15">
      <c r="B81" s="324"/>
    </row>
    <row r="82" ht="15">
      <c r="B82" s="325"/>
    </row>
    <row r="83" ht="15">
      <c r="B83" s="325"/>
    </row>
  </sheetData>
  <sheetProtection/>
  <printOptions horizontalCentered="1"/>
  <pageMargins left="0" right="0" top="0.75" bottom="0.75" header="0.25" footer="0.25"/>
  <pageSetup horizontalDpi="600" verticalDpi="600" orientation="portrait" scale="95"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dimension ref="A1:T26"/>
  <sheetViews>
    <sheetView zoomScalePageLayoutView="0" workbookViewId="0" topLeftCell="A1">
      <selection activeCell="I29" sqref="I29"/>
    </sheetView>
  </sheetViews>
  <sheetFormatPr defaultColWidth="9.33203125" defaultRowHeight="12.75"/>
  <cols>
    <col min="1" max="1" width="3.16015625" style="1" customWidth="1"/>
    <col min="2" max="2" width="18.66015625" style="1" customWidth="1"/>
    <col min="3" max="3" width="12" style="1" bestFit="1" customWidth="1"/>
    <col min="4" max="4" width="7.83203125" style="1" customWidth="1"/>
    <col min="5" max="5" width="11.16015625" style="1" bestFit="1" customWidth="1"/>
    <col min="6" max="6" width="7.83203125" style="1" customWidth="1"/>
    <col min="7" max="7" width="10.66015625" style="1" bestFit="1" customWidth="1"/>
    <col min="8" max="8" width="7.83203125" style="1" customWidth="1"/>
    <col min="9" max="9" width="10.66015625" style="1" bestFit="1" customWidth="1"/>
    <col min="10" max="10" width="8.5" style="1" customWidth="1"/>
    <col min="11" max="11" width="10.66015625" style="1" bestFit="1" customWidth="1"/>
    <col min="12" max="12" width="7.83203125" style="1" customWidth="1"/>
    <col min="13" max="13" width="10.66015625" style="1" bestFit="1" customWidth="1"/>
    <col min="14" max="14" width="8.16015625" style="1" customWidth="1"/>
    <col min="15" max="15" width="10.66015625" style="1" customWidth="1"/>
    <col min="16" max="16" width="8.16015625" style="1" customWidth="1"/>
    <col min="17" max="17" width="10.66015625" style="1" bestFit="1" customWidth="1"/>
    <col min="18" max="18" width="8.16015625" style="1" customWidth="1"/>
    <col min="19" max="19" width="9.66015625" style="1" customWidth="1"/>
    <col min="20" max="20" width="10" style="1" customWidth="1"/>
    <col min="21" max="16384" width="9.33203125" style="1" customWidth="1"/>
  </cols>
  <sheetData>
    <row r="1" ht="15.75">
      <c r="A1" s="36"/>
    </row>
    <row r="2" spans="2:18" ht="15">
      <c r="B2" s="38" t="s">
        <v>172</v>
      </c>
      <c r="C2" s="39"/>
      <c r="D2" s="39"/>
      <c r="E2" s="39"/>
      <c r="F2" s="39"/>
      <c r="G2" s="39"/>
      <c r="H2" s="39"/>
      <c r="I2" s="39"/>
      <c r="J2" s="39"/>
      <c r="K2" s="39"/>
      <c r="L2" s="39"/>
      <c r="M2" s="39"/>
      <c r="N2" s="39"/>
      <c r="O2" s="39"/>
      <c r="P2" s="39"/>
      <c r="Q2" s="39"/>
      <c r="R2" s="39"/>
    </row>
    <row r="3" spans="2:18" ht="15" customHeight="1">
      <c r="B3" s="499" t="s">
        <v>216</v>
      </c>
      <c r="C3" s="500"/>
      <c r="D3" s="500"/>
      <c r="E3" s="500"/>
      <c r="F3" s="500"/>
      <c r="G3" s="500"/>
      <c r="H3" s="500"/>
      <c r="I3" s="500"/>
      <c r="J3" s="500"/>
      <c r="K3" s="500"/>
      <c r="L3" s="500"/>
      <c r="M3" s="500"/>
      <c r="N3" s="500"/>
      <c r="O3" s="500"/>
      <c r="P3" s="500"/>
      <c r="Q3" s="500"/>
      <c r="R3" s="500"/>
    </row>
    <row r="4" spans="2:18" ht="15" customHeight="1">
      <c r="B4" s="502" t="s">
        <v>368</v>
      </c>
      <c r="C4" s="500"/>
      <c r="D4" s="500"/>
      <c r="E4" s="500"/>
      <c r="F4" s="500"/>
      <c r="G4" s="500"/>
      <c r="H4" s="500"/>
      <c r="I4" s="500"/>
      <c r="J4" s="500"/>
      <c r="K4" s="500"/>
      <c r="L4" s="500"/>
      <c r="M4" s="500"/>
      <c r="N4" s="500"/>
      <c r="O4" s="500"/>
      <c r="P4" s="500"/>
      <c r="Q4" s="500"/>
      <c r="R4" s="500"/>
    </row>
    <row r="5" spans="2:18" ht="21" customHeight="1">
      <c r="B5" s="465" t="s">
        <v>208</v>
      </c>
      <c r="C5" s="62" t="s">
        <v>43</v>
      </c>
      <c r="D5" s="63"/>
      <c r="E5" s="63"/>
      <c r="F5" s="63"/>
      <c r="G5" s="63"/>
      <c r="H5" s="63"/>
      <c r="I5" s="63"/>
      <c r="J5" s="63"/>
      <c r="K5" s="63"/>
      <c r="L5" s="64"/>
      <c r="M5" s="63"/>
      <c r="N5" s="61"/>
      <c r="O5" s="503" t="s">
        <v>44</v>
      </c>
      <c r="P5" s="504"/>
      <c r="Q5" s="504"/>
      <c r="R5" s="505"/>
    </row>
    <row r="6" spans="2:20" ht="17.25" customHeight="1">
      <c r="B6" s="466"/>
      <c r="C6" s="114" t="s">
        <v>173</v>
      </c>
      <c r="D6" s="115"/>
      <c r="E6" s="114" t="s">
        <v>47</v>
      </c>
      <c r="F6" s="115"/>
      <c r="G6" s="114" t="s">
        <v>48</v>
      </c>
      <c r="H6" s="115"/>
      <c r="I6" s="114" t="s">
        <v>49</v>
      </c>
      <c r="J6" s="115"/>
      <c r="K6" s="114" t="s">
        <v>50</v>
      </c>
      <c r="L6" s="61"/>
      <c r="M6" s="494" t="s">
        <v>54</v>
      </c>
      <c r="N6" s="496"/>
      <c r="O6" s="116" t="s">
        <v>336</v>
      </c>
      <c r="P6" s="61"/>
      <c r="Q6" s="114" t="s">
        <v>52</v>
      </c>
      <c r="R6" s="115"/>
      <c r="S6"/>
      <c r="T6"/>
    </row>
    <row r="7" spans="2:20" ht="22.5" customHeight="1">
      <c r="B7" s="467"/>
      <c r="C7" s="65" t="s">
        <v>21</v>
      </c>
      <c r="D7" s="65" t="s">
        <v>53</v>
      </c>
      <c r="E7" s="65" t="s">
        <v>21</v>
      </c>
      <c r="F7" s="65" t="s">
        <v>53</v>
      </c>
      <c r="G7" s="65" t="s">
        <v>21</v>
      </c>
      <c r="H7" s="65" t="s">
        <v>53</v>
      </c>
      <c r="I7" s="65" t="s">
        <v>21</v>
      </c>
      <c r="J7" s="65" t="s">
        <v>53</v>
      </c>
      <c r="K7" s="65" t="s">
        <v>21</v>
      </c>
      <c r="L7" s="41" t="s">
        <v>53</v>
      </c>
      <c r="M7" s="41" t="s">
        <v>21</v>
      </c>
      <c r="N7" s="65" t="s">
        <v>53</v>
      </c>
      <c r="O7" s="65" t="s">
        <v>21</v>
      </c>
      <c r="P7" s="65" t="s">
        <v>53</v>
      </c>
      <c r="Q7" s="65" t="s">
        <v>21</v>
      </c>
      <c r="R7" s="65" t="s">
        <v>53</v>
      </c>
      <c r="S7"/>
      <c r="T7"/>
    </row>
    <row r="8" spans="2:20" ht="21" customHeight="1">
      <c r="B8" s="46" t="s">
        <v>118</v>
      </c>
      <c r="C8" s="235">
        <v>77709</v>
      </c>
      <c r="D8" s="48">
        <v>68.54217016247112</v>
      </c>
      <c r="E8" s="235">
        <v>59920</v>
      </c>
      <c r="F8" s="48">
        <v>71.85686189859453</v>
      </c>
      <c r="G8" s="235">
        <v>12201</v>
      </c>
      <c r="H8" s="48">
        <v>56.68819402499652</v>
      </c>
      <c r="I8" s="235">
        <v>429</v>
      </c>
      <c r="J8" s="48">
        <v>61.815561959654175</v>
      </c>
      <c r="K8" s="235">
        <v>3301</v>
      </c>
      <c r="L8" s="67">
        <v>72.58135444151276</v>
      </c>
      <c r="M8" s="235">
        <v>1685</v>
      </c>
      <c r="N8" s="48">
        <v>57.31292517006803</v>
      </c>
      <c r="O8" s="162">
        <v>3364</v>
      </c>
      <c r="P8" s="48">
        <v>67.18593968444179</v>
      </c>
      <c r="Q8" s="162">
        <v>4639</v>
      </c>
      <c r="R8" s="48">
        <v>59.788632555741714</v>
      </c>
      <c r="S8"/>
      <c r="T8"/>
    </row>
    <row r="9" spans="2:20" ht="21" customHeight="1">
      <c r="B9" s="46" t="s">
        <v>119</v>
      </c>
      <c r="C9" s="236">
        <v>25040</v>
      </c>
      <c r="D9" s="48">
        <v>22.086192601478295</v>
      </c>
      <c r="E9" s="236">
        <v>17246</v>
      </c>
      <c r="F9" s="48">
        <v>20.68163284885115</v>
      </c>
      <c r="G9" s="236">
        <v>5944</v>
      </c>
      <c r="H9" s="48">
        <v>27.6169678948102</v>
      </c>
      <c r="I9" s="236">
        <v>190</v>
      </c>
      <c r="J9" s="48">
        <v>27.37752161383285</v>
      </c>
      <c r="K9" s="236">
        <v>926</v>
      </c>
      <c r="L9" s="67">
        <v>20.360598065083554</v>
      </c>
      <c r="M9" s="236">
        <v>670</v>
      </c>
      <c r="N9" s="48">
        <v>22.789115646258505</v>
      </c>
      <c r="O9" s="162">
        <v>1028</v>
      </c>
      <c r="P9" s="48">
        <v>20.531256241262234</v>
      </c>
      <c r="Q9" s="162">
        <v>2032</v>
      </c>
      <c r="R9" s="48">
        <v>26.18894187395283</v>
      </c>
      <c r="S9"/>
      <c r="T9"/>
    </row>
    <row r="10" spans="2:20" ht="21" customHeight="1">
      <c r="B10" s="46" t="s">
        <v>120</v>
      </c>
      <c r="C10" s="236">
        <v>10613</v>
      </c>
      <c r="D10" s="48">
        <v>9.361052798701643</v>
      </c>
      <c r="E10" s="236">
        <v>6213</v>
      </c>
      <c r="F10" s="48">
        <v>7.450712332709743</v>
      </c>
      <c r="G10" s="236">
        <v>3377</v>
      </c>
      <c r="H10" s="48">
        <v>15.69019188774799</v>
      </c>
      <c r="I10" s="236">
        <v>75</v>
      </c>
      <c r="J10" s="48">
        <v>10.806916426512968</v>
      </c>
      <c r="K10" s="236">
        <v>321</v>
      </c>
      <c r="L10" s="67">
        <v>7.058047493403693</v>
      </c>
      <c r="M10" s="236">
        <v>584</v>
      </c>
      <c r="N10" s="48">
        <v>19.86394557823129</v>
      </c>
      <c r="O10" s="162">
        <v>615</v>
      </c>
      <c r="P10" s="48">
        <v>12.282804074295987</v>
      </c>
      <c r="Q10" s="162">
        <v>1087</v>
      </c>
      <c r="R10" s="48">
        <v>14.009537311509215</v>
      </c>
      <c r="S10"/>
      <c r="T10"/>
    </row>
    <row r="11" spans="2:20" ht="21" customHeight="1">
      <c r="B11" s="117" t="s">
        <v>55</v>
      </c>
      <c r="C11" s="236">
        <v>12</v>
      </c>
      <c r="D11" s="85">
        <v>0.010584437348951259</v>
      </c>
      <c r="E11" s="236">
        <v>9</v>
      </c>
      <c r="F11" s="55">
        <v>0.010792919844581954</v>
      </c>
      <c r="G11" s="236">
        <v>1</v>
      </c>
      <c r="H11" s="277" t="s">
        <v>93</v>
      </c>
      <c r="I11" s="278" t="s">
        <v>82</v>
      </c>
      <c r="J11" s="95" t="s">
        <v>82</v>
      </c>
      <c r="K11" s="278" t="s">
        <v>82</v>
      </c>
      <c r="L11" s="279" t="s">
        <v>82</v>
      </c>
      <c r="M11" s="278">
        <v>1</v>
      </c>
      <c r="N11" s="95" t="s">
        <v>93</v>
      </c>
      <c r="O11" s="253" t="s">
        <v>82</v>
      </c>
      <c r="P11" s="95" t="s">
        <v>82</v>
      </c>
      <c r="Q11" s="221">
        <v>1</v>
      </c>
      <c r="R11" s="277" t="s">
        <v>93</v>
      </c>
      <c r="S11"/>
      <c r="T11"/>
    </row>
    <row r="12" spans="2:20" ht="21" customHeight="1">
      <c r="B12" s="43" t="s">
        <v>83</v>
      </c>
      <c r="C12" s="233">
        <v>113374</v>
      </c>
      <c r="D12" s="85">
        <v>100</v>
      </c>
      <c r="E12" s="233">
        <v>83388</v>
      </c>
      <c r="F12" s="85">
        <v>100</v>
      </c>
      <c r="G12" s="233">
        <v>21523</v>
      </c>
      <c r="H12" s="85">
        <v>100</v>
      </c>
      <c r="I12" s="233">
        <v>694</v>
      </c>
      <c r="J12" s="45">
        <v>100</v>
      </c>
      <c r="K12" s="233">
        <v>4548</v>
      </c>
      <c r="L12" s="55">
        <v>100</v>
      </c>
      <c r="M12" s="233">
        <v>2940</v>
      </c>
      <c r="N12" s="45">
        <v>100</v>
      </c>
      <c r="O12" s="72">
        <v>5007</v>
      </c>
      <c r="P12" s="71">
        <v>100</v>
      </c>
      <c r="Q12" s="221">
        <v>7759</v>
      </c>
      <c r="R12" s="85">
        <v>100</v>
      </c>
      <c r="S12"/>
      <c r="T12"/>
    </row>
    <row r="13" spans="2:20" ht="21" customHeight="1">
      <c r="B13" s="192"/>
      <c r="C13" s="281"/>
      <c r="D13" s="193"/>
      <c r="E13" s="281"/>
      <c r="F13" s="193"/>
      <c r="G13" s="281"/>
      <c r="H13" s="193"/>
      <c r="I13" s="281"/>
      <c r="J13" s="193"/>
      <c r="K13" s="281"/>
      <c r="L13" s="193"/>
      <c r="M13" s="281"/>
      <c r="N13" s="193"/>
      <c r="O13" s="194"/>
      <c r="P13" s="193"/>
      <c r="Q13" s="194"/>
      <c r="R13" s="193"/>
      <c r="S13"/>
      <c r="T13"/>
    </row>
    <row r="14" spans="2:18" ht="31.5" customHeight="1">
      <c r="B14" s="501" t="s">
        <v>184</v>
      </c>
      <c r="C14" s="453"/>
      <c r="D14" s="453"/>
      <c r="E14" s="453"/>
      <c r="F14" s="453"/>
      <c r="G14" s="453"/>
      <c r="H14" s="453"/>
      <c r="I14" s="453"/>
      <c r="J14" s="453"/>
      <c r="K14" s="453"/>
      <c r="L14" s="453"/>
      <c r="M14" s="453"/>
      <c r="N14" s="453"/>
      <c r="O14" s="453"/>
      <c r="P14" s="453"/>
      <c r="Q14" s="453"/>
      <c r="R14" s="453"/>
    </row>
    <row r="15" spans="2:18" ht="25.5" customHeight="1">
      <c r="B15" s="452" t="s">
        <v>183</v>
      </c>
      <c r="C15" s="453"/>
      <c r="D15" s="453"/>
      <c r="E15" s="453"/>
      <c r="F15" s="453"/>
      <c r="G15" s="453"/>
      <c r="H15" s="453"/>
      <c r="I15" s="453"/>
      <c r="J15" s="453"/>
      <c r="K15" s="453"/>
      <c r="L15" s="453"/>
      <c r="M15" s="453"/>
      <c r="N15" s="453"/>
      <c r="O15" s="453"/>
      <c r="P15" s="453"/>
      <c r="Q15" s="453"/>
      <c r="R15" s="453"/>
    </row>
    <row r="16" spans="2:18" ht="12.75">
      <c r="B16" s="468" t="s">
        <v>370</v>
      </c>
      <c r="C16" s="469"/>
      <c r="D16" s="469"/>
      <c r="E16" s="469"/>
      <c r="F16" s="469"/>
      <c r="G16" s="469"/>
      <c r="H16" s="469"/>
      <c r="I16" s="469"/>
      <c r="J16" s="469"/>
      <c r="K16" s="469"/>
      <c r="L16" s="469"/>
      <c r="M16" s="469"/>
      <c r="N16" s="469"/>
      <c r="O16" s="469"/>
      <c r="P16" s="469"/>
      <c r="Q16" s="469"/>
      <c r="R16" s="469"/>
    </row>
    <row r="18" spans="3:17" ht="12.75">
      <c r="C18" s="20"/>
      <c r="E18" s="20"/>
      <c r="G18" s="20"/>
      <c r="I18" s="20"/>
      <c r="K18" s="20"/>
      <c r="Q18" s="20"/>
    </row>
    <row r="25" ht="12.75">
      <c r="J25" s="29"/>
    </row>
    <row r="26" ht="12.75">
      <c r="J26" s="29"/>
    </row>
  </sheetData>
  <sheetProtection/>
  <mergeCells count="8">
    <mergeCell ref="B3:R3"/>
    <mergeCell ref="B14:R14"/>
    <mergeCell ref="B15:R15"/>
    <mergeCell ref="B16:R16"/>
    <mergeCell ref="B5:B7"/>
    <mergeCell ref="B4:R4"/>
    <mergeCell ref="M6:N6"/>
    <mergeCell ref="O5:R5"/>
  </mergeCells>
  <printOptions horizontalCentered="1"/>
  <pageMargins left="0" right="0" top="0.5" bottom="0.5" header="0.25" footer="0.2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16"/>
  <sheetViews>
    <sheetView zoomScalePageLayoutView="0" workbookViewId="0" topLeftCell="A1">
      <selection activeCell="T8" sqref="T8:T13"/>
    </sheetView>
  </sheetViews>
  <sheetFormatPr defaultColWidth="9.33203125" defaultRowHeight="12.75"/>
  <cols>
    <col min="1" max="1" width="4.66015625" style="1" customWidth="1"/>
    <col min="2" max="2" width="19.5" style="1" customWidth="1"/>
    <col min="3" max="3" width="12" style="1" bestFit="1" customWidth="1"/>
    <col min="4" max="4" width="9" style="1" bestFit="1" customWidth="1"/>
    <col min="5" max="5" width="12" style="1" bestFit="1" customWidth="1"/>
    <col min="6" max="6" width="9" style="1" bestFit="1" customWidth="1"/>
    <col min="7" max="7" width="10.66015625" style="1" bestFit="1" customWidth="1"/>
    <col min="8" max="8" width="9" style="1" bestFit="1" customWidth="1"/>
    <col min="9" max="9" width="10.66015625" style="1" bestFit="1" customWidth="1"/>
    <col min="10" max="10" width="9" style="1" bestFit="1" customWidth="1"/>
    <col min="11" max="11" width="10.66015625" style="1" bestFit="1" customWidth="1"/>
    <col min="12" max="12" width="9" style="1" bestFit="1" customWidth="1"/>
    <col min="13" max="13" width="10.66015625" style="1" bestFit="1" customWidth="1"/>
    <col min="14" max="14" width="8.83203125" style="1" customWidth="1"/>
    <col min="15" max="15" width="10.66015625" style="1" customWidth="1"/>
    <col min="16" max="16" width="8.83203125" style="1" customWidth="1"/>
    <col min="17" max="17" width="10.66015625" style="1" bestFit="1" customWidth="1"/>
    <col min="18" max="18" width="8.83203125" style="1" customWidth="1"/>
    <col min="19" max="16384" width="9.33203125" style="1" customWidth="1"/>
  </cols>
  <sheetData>
    <row r="1" ht="15.75">
      <c r="A1" s="36"/>
    </row>
    <row r="2" spans="2:18" ht="15">
      <c r="B2" s="38" t="s">
        <v>140</v>
      </c>
      <c r="C2" s="39"/>
      <c r="D2" s="39"/>
      <c r="E2" s="39"/>
      <c r="F2" s="39"/>
      <c r="G2" s="39"/>
      <c r="H2" s="39"/>
      <c r="I2" s="39"/>
      <c r="J2" s="39"/>
      <c r="K2" s="39"/>
      <c r="L2" s="39"/>
      <c r="M2" s="39"/>
      <c r="N2" s="39"/>
      <c r="O2" s="39"/>
      <c r="P2" s="39"/>
      <c r="Q2" s="39"/>
      <c r="R2" s="39"/>
    </row>
    <row r="3" spans="2:18" ht="15.75">
      <c r="B3" s="40" t="s">
        <v>339</v>
      </c>
      <c r="C3" s="39"/>
      <c r="D3" s="39"/>
      <c r="E3" s="39"/>
      <c r="F3" s="39"/>
      <c r="G3" s="39"/>
      <c r="H3" s="39"/>
      <c r="I3" s="39"/>
      <c r="J3" s="39"/>
      <c r="K3" s="39"/>
      <c r="L3" s="39"/>
      <c r="M3" s="39"/>
      <c r="N3" s="39"/>
      <c r="O3" s="39"/>
      <c r="P3" s="39"/>
      <c r="Q3" s="39"/>
      <c r="R3" s="39"/>
    </row>
    <row r="4" spans="2:18" ht="13.5" customHeight="1">
      <c r="B4" s="38" t="s">
        <v>368</v>
      </c>
      <c r="C4" s="39"/>
      <c r="D4" s="39"/>
      <c r="E4" s="39"/>
      <c r="F4" s="39"/>
      <c r="G4" s="39"/>
      <c r="H4" s="39"/>
      <c r="I4" s="39"/>
      <c r="J4" s="39"/>
      <c r="K4" s="39"/>
      <c r="L4" s="39"/>
      <c r="M4" s="39"/>
      <c r="N4" s="39"/>
      <c r="O4" s="39"/>
      <c r="P4" s="39"/>
      <c r="Q4" s="39"/>
      <c r="R4" s="39"/>
    </row>
    <row r="5" spans="2:18" ht="15">
      <c r="B5" s="465" t="s">
        <v>198</v>
      </c>
      <c r="C5" s="56" t="s">
        <v>43</v>
      </c>
      <c r="D5" s="57"/>
      <c r="E5" s="57"/>
      <c r="F5" s="57"/>
      <c r="G5" s="57"/>
      <c r="H5" s="57"/>
      <c r="I5" s="57"/>
      <c r="J5" s="57"/>
      <c r="K5" s="57"/>
      <c r="L5" s="58"/>
      <c r="M5" s="57"/>
      <c r="N5" s="59"/>
      <c r="O5" s="503" t="s">
        <v>44</v>
      </c>
      <c r="P5" s="504"/>
      <c r="Q5" s="504"/>
      <c r="R5" s="505"/>
    </row>
    <row r="6" spans="2:18" ht="15">
      <c r="B6" s="488"/>
      <c r="C6" s="60" t="s">
        <v>46</v>
      </c>
      <c r="D6" s="61"/>
      <c r="E6" s="62" t="s">
        <v>47</v>
      </c>
      <c r="F6" s="61"/>
      <c r="G6" s="62" t="s">
        <v>48</v>
      </c>
      <c r="H6" s="61"/>
      <c r="I6" s="62" t="s">
        <v>49</v>
      </c>
      <c r="J6" s="61"/>
      <c r="K6" s="62" t="s">
        <v>50</v>
      </c>
      <c r="L6" s="61"/>
      <c r="M6" s="507" t="s">
        <v>54</v>
      </c>
      <c r="N6" s="508"/>
      <c r="O6" s="63" t="s">
        <v>336</v>
      </c>
      <c r="P6" s="61"/>
      <c r="Q6" s="62" t="s">
        <v>52</v>
      </c>
      <c r="R6" s="61"/>
    </row>
    <row r="7" spans="2:18" ht="15">
      <c r="B7" s="489"/>
      <c r="C7" s="65" t="s">
        <v>21</v>
      </c>
      <c r="D7" s="65" t="s">
        <v>53</v>
      </c>
      <c r="E7" s="65" t="s">
        <v>21</v>
      </c>
      <c r="F7" s="65" t="s">
        <v>53</v>
      </c>
      <c r="G7" s="65" t="s">
        <v>21</v>
      </c>
      <c r="H7" s="65" t="s">
        <v>53</v>
      </c>
      <c r="I7" s="65" t="s">
        <v>21</v>
      </c>
      <c r="J7" s="65" t="s">
        <v>53</v>
      </c>
      <c r="K7" s="65" t="s">
        <v>21</v>
      </c>
      <c r="L7" s="41" t="s">
        <v>53</v>
      </c>
      <c r="M7" s="41" t="s">
        <v>21</v>
      </c>
      <c r="N7" s="65" t="s">
        <v>53</v>
      </c>
      <c r="O7" s="65" t="s">
        <v>21</v>
      </c>
      <c r="P7" s="65" t="s">
        <v>53</v>
      </c>
      <c r="Q7" s="65" t="s">
        <v>21</v>
      </c>
      <c r="R7" s="65" t="s">
        <v>53</v>
      </c>
    </row>
    <row r="8" spans="2:20" ht="19.5" customHeight="1">
      <c r="B8" s="66" t="s">
        <v>142</v>
      </c>
      <c r="C8" s="235">
        <v>529</v>
      </c>
      <c r="D8" s="164">
        <v>0.4665972797996013</v>
      </c>
      <c r="E8" s="235">
        <v>249</v>
      </c>
      <c r="F8" s="164">
        <v>0.2986041157001007</v>
      </c>
      <c r="G8" s="235">
        <v>243</v>
      </c>
      <c r="H8" s="164">
        <v>1.1290247642057334</v>
      </c>
      <c r="I8" s="235">
        <v>1</v>
      </c>
      <c r="J8" s="262" t="s">
        <v>93</v>
      </c>
      <c r="K8" s="238">
        <v>18</v>
      </c>
      <c r="L8" s="166">
        <v>0.395778364116095</v>
      </c>
      <c r="M8" s="235">
        <v>11</v>
      </c>
      <c r="N8" s="262">
        <v>0.37414965986394555</v>
      </c>
      <c r="O8" s="162">
        <v>27</v>
      </c>
      <c r="P8" s="164">
        <v>0.5392450569203115</v>
      </c>
      <c r="Q8" s="162">
        <v>26</v>
      </c>
      <c r="R8" s="164">
        <v>0.33509472870215234</v>
      </c>
      <c r="T8" s="20"/>
    </row>
    <row r="9" spans="2:20" ht="19.5" customHeight="1">
      <c r="B9" s="66" t="s">
        <v>143</v>
      </c>
      <c r="C9" s="236">
        <v>1170</v>
      </c>
      <c r="D9" s="164">
        <v>1.0319826415227475</v>
      </c>
      <c r="E9" s="236">
        <v>674</v>
      </c>
      <c r="F9" s="164">
        <v>0.8082697750275819</v>
      </c>
      <c r="G9" s="236">
        <v>422</v>
      </c>
      <c r="H9" s="164">
        <v>1.9606932119128375</v>
      </c>
      <c r="I9" s="236">
        <v>5</v>
      </c>
      <c r="J9" s="262" t="s">
        <v>93</v>
      </c>
      <c r="K9" s="238">
        <v>38</v>
      </c>
      <c r="L9" s="166">
        <v>0.8355321020228672</v>
      </c>
      <c r="M9" s="236">
        <v>30</v>
      </c>
      <c r="N9" s="164">
        <v>1.0204081632653061</v>
      </c>
      <c r="O9" s="162">
        <v>33</v>
      </c>
      <c r="P9" s="164">
        <v>0.659077291791492</v>
      </c>
      <c r="Q9" s="162">
        <v>65</v>
      </c>
      <c r="R9" s="164">
        <v>0.8377368217553808</v>
      </c>
      <c r="T9" s="20"/>
    </row>
    <row r="10" spans="2:20" ht="19.5" customHeight="1">
      <c r="B10" s="66" t="s">
        <v>185</v>
      </c>
      <c r="C10" s="236">
        <v>8009</v>
      </c>
      <c r="D10" s="164">
        <v>7.06422989397922</v>
      </c>
      <c r="E10" s="236">
        <v>4937</v>
      </c>
      <c r="F10" s="164">
        <v>5.920516141411234</v>
      </c>
      <c r="G10" s="236">
        <v>2427</v>
      </c>
      <c r="H10" s="164">
        <v>11.276309064721461</v>
      </c>
      <c r="I10" s="236">
        <v>64</v>
      </c>
      <c r="J10" s="164">
        <v>9.221902017291066</v>
      </c>
      <c r="K10" s="238">
        <v>367</v>
      </c>
      <c r="L10" s="166">
        <v>8.06948109058927</v>
      </c>
      <c r="M10" s="236">
        <v>196</v>
      </c>
      <c r="N10" s="164">
        <v>6.666666666666667</v>
      </c>
      <c r="O10" s="162">
        <v>325</v>
      </c>
      <c r="P10" s="164">
        <v>6.490912722188935</v>
      </c>
      <c r="Q10" s="162">
        <v>482</v>
      </c>
      <c r="R10" s="164">
        <v>6.212140739786054</v>
      </c>
      <c r="T10" s="20"/>
    </row>
    <row r="11" spans="2:20" ht="19.5" customHeight="1">
      <c r="B11" s="66" t="s">
        <v>144</v>
      </c>
      <c r="C11" s="237">
        <v>103637</v>
      </c>
      <c r="D11" s="164">
        <v>91.41161112777179</v>
      </c>
      <c r="E11" s="237">
        <v>77506</v>
      </c>
      <c r="F11" s="164">
        <v>92.94622727490766</v>
      </c>
      <c r="G11" s="237">
        <v>18427</v>
      </c>
      <c r="H11" s="164">
        <v>85.6153881893788</v>
      </c>
      <c r="I11" s="237">
        <v>624</v>
      </c>
      <c r="J11" s="164">
        <v>89.9135446685879</v>
      </c>
      <c r="K11" s="237">
        <v>4125</v>
      </c>
      <c r="L11" s="166">
        <v>90.69920844327177</v>
      </c>
      <c r="M11" s="237">
        <v>2703</v>
      </c>
      <c r="N11" s="164">
        <v>91.93877551020408</v>
      </c>
      <c r="O11" s="162">
        <v>4622</v>
      </c>
      <c r="P11" s="164">
        <v>92.31076492909926</v>
      </c>
      <c r="Q11" s="162">
        <v>7184</v>
      </c>
      <c r="R11" s="164">
        <v>92.58925119216393</v>
      </c>
      <c r="T11" s="20"/>
    </row>
    <row r="12" spans="2:20" ht="19.5" customHeight="1">
      <c r="B12" s="70" t="s">
        <v>83</v>
      </c>
      <c r="C12" s="237">
        <v>113374</v>
      </c>
      <c r="D12" s="165">
        <v>100</v>
      </c>
      <c r="E12" s="237">
        <v>83388</v>
      </c>
      <c r="F12" s="165">
        <v>100</v>
      </c>
      <c r="G12" s="237">
        <v>21523</v>
      </c>
      <c r="H12" s="165">
        <v>100</v>
      </c>
      <c r="I12" s="237">
        <v>694</v>
      </c>
      <c r="J12" s="165">
        <v>100</v>
      </c>
      <c r="K12" s="233">
        <v>4548</v>
      </c>
      <c r="L12" s="167">
        <v>100</v>
      </c>
      <c r="M12" s="237">
        <v>2940</v>
      </c>
      <c r="N12" s="165">
        <v>100</v>
      </c>
      <c r="O12" s="163">
        <v>5007</v>
      </c>
      <c r="P12" s="165">
        <v>100</v>
      </c>
      <c r="Q12" s="163">
        <v>7759</v>
      </c>
      <c r="R12" s="165">
        <v>100</v>
      </c>
      <c r="T12" s="20"/>
    </row>
    <row r="13" spans="2:20" ht="19.5" customHeight="1">
      <c r="B13" s="280"/>
      <c r="C13" s="281"/>
      <c r="D13" s="282"/>
      <c r="E13" s="281"/>
      <c r="F13" s="282"/>
      <c r="G13" s="281"/>
      <c r="H13" s="282"/>
      <c r="I13" s="281"/>
      <c r="J13" s="282"/>
      <c r="K13" s="238"/>
      <c r="L13" s="282"/>
      <c r="M13" s="281"/>
      <c r="N13" s="282"/>
      <c r="O13" s="194"/>
      <c r="P13" s="282"/>
      <c r="Q13" s="194"/>
      <c r="R13" s="282"/>
      <c r="T13" s="20"/>
    </row>
    <row r="14" spans="2:18" ht="31.5" customHeight="1">
      <c r="B14" s="506" t="s">
        <v>186</v>
      </c>
      <c r="C14" s="453"/>
      <c r="D14" s="453"/>
      <c r="E14" s="453"/>
      <c r="F14" s="453"/>
      <c r="G14" s="453"/>
      <c r="H14" s="453"/>
      <c r="I14" s="453"/>
      <c r="J14" s="453"/>
      <c r="K14" s="453"/>
      <c r="L14" s="453"/>
      <c r="M14" s="453"/>
      <c r="N14" s="453"/>
      <c r="O14" s="453"/>
      <c r="P14" s="453"/>
      <c r="Q14" s="453"/>
      <c r="R14" s="453"/>
    </row>
    <row r="15" spans="2:18" ht="24" customHeight="1">
      <c r="B15" s="452" t="s">
        <v>181</v>
      </c>
      <c r="C15" s="453"/>
      <c r="D15" s="453"/>
      <c r="E15" s="453"/>
      <c r="F15" s="453"/>
      <c r="G15" s="453"/>
      <c r="H15" s="453"/>
      <c r="I15" s="453"/>
      <c r="J15" s="453"/>
      <c r="K15" s="453"/>
      <c r="L15" s="453"/>
      <c r="M15" s="453"/>
      <c r="N15" s="453"/>
      <c r="O15" s="453"/>
      <c r="P15" s="453"/>
      <c r="Q15" s="453"/>
      <c r="R15" s="453"/>
    </row>
    <row r="16" spans="2:18" ht="12.75">
      <c r="B16" s="468" t="s">
        <v>370</v>
      </c>
      <c r="C16" s="469"/>
      <c r="D16" s="469"/>
      <c r="E16" s="469"/>
      <c r="F16" s="469"/>
      <c r="G16" s="469"/>
      <c r="H16" s="469"/>
      <c r="I16" s="469"/>
      <c r="J16" s="469"/>
      <c r="K16" s="469"/>
      <c r="L16" s="469"/>
      <c r="M16" s="469"/>
      <c r="N16" s="469"/>
      <c r="O16" s="469"/>
      <c r="P16" s="469"/>
      <c r="Q16" s="469"/>
      <c r="R16" s="469"/>
    </row>
  </sheetData>
  <sheetProtection/>
  <mergeCells count="6">
    <mergeCell ref="B15:R15"/>
    <mergeCell ref="B14:R14"/>
    <mergeCell ref="B16:R16"/>
    <mergeCell ref="B5:B7"/>
    <mergeCell ref="M6:N6"/>
    <mergeCell ref="O5:R5"/>
  </mergeCells>
  <printOptions horizontalCentered="1"/>
  <pageMargins left="0" right="0" top="0.5" bottom="0.5" header="0.25" footer="0.25"/>
  <pageSetup fitToHeight="1" fitToWidth="1" horizontalDpi="600" verticalDpi="600" orientation="landscape" scale="84" r:id="rId1"/>
</worksheet>
</file>

<file path=xl/worksheets/sheet12.xml><?xml version="1.0" encoding="utf-8"?>
<worksheet xmlns="http://schemas.openxmlformats.org/spreadsheetml/2006/main" xmlns:r="http://schemas.openxmlformats.org/officeDocument/2006/relationships">
  <sheetPr>
    <pageSetUpPr fitToPage="1"/>
  </sheetPr>
  <dimension ref="A1:R105"/>
  <sheetViews>
    <sheetView zoomScalePageLayoutView="0" workbookViewId="0" topLeftCell="A1">
      <selection activeCell="C9" sqref="C9:R12"/>
    </sheetView>
  </sheetViews>
  <sheetFormatPr defaultColWidth="9.33203125" defaultRowHeight="12.75"/>
  <cols>
    <col min="1" max="1" width="4.83203125" style="1" customWidth="1"/>
    <col min="2" max="2" width="23.66015625" style="1" customWidth="1"/>
    <col min="3" max="3" width="11.16015625" style="1" bestFit="1" customWidth="1"/>
    <col min="4" max="4" width="8.33203125" style="1" customWidth="1"/>
    <col min="5" max="5" width="11.16015625" style="1" bestFit="1" customWidth="1"/>
    <col min="6" max="6" width="8.16015625" style="1" bestFit="1" customWidth="1"/>
    <col min="7" max="7" width="11.16015625" style="1" customWidth="1"/>
    <col min="8" max="8" width="9.83203125" style="1" bestFit="1" customWidth="1"/>
    <col min="9" max="9" width="12.16015625" style="1" customWidth="1"/>
    <col min="10" max="10" width="7.16015625" style="1" bestFit="1" customWidth="1"/>
    <col min="11" max="11" width="11.33203125" style="1" customWidth="1"/>
    <col min="12" max="12" width="7.16015625" style="1" customWidth="1"/>
    <col min="13" max="13" width="10.66015625" style="1" bestFit="1" customWidth="1"/>
    <col min="14" max="14" width="8.16015625" style="1" bestFit="1" customWidth="1"/>
    <col min="15" max="15" width="10.66015625" style="1" customWidth="1"/>
    <col min="16" max="16" width="8.16015625" style="1" customWidth="1"/>
    <col min="17" max="17" width="12.16015625" style="1" bestFit="1" customWidth="1"/>
    <col min="18" max="18" width="7.16015625" style="1" bestFit="1" customWidth="1"/>
    <col min="19" max="16384" width="9.33203125" style="1" customWidth="1"/>
  </cols>
  <sheetData>
    <row r="1" ht="15.75">
      <c r="A1" s="36"/>
    </row>
    <row r="2" spans="2:18" ht="15">
      <c r="B2" s="38" t="s">
        <v>121</v>
      </c>
      <c r="C2" s="39"/>
      <c r="D2" s="39"/>
      <c r="E2" s="39"/>
      <c r="F2" s="39"/>
      <c r="G2" s="39"/>
      <c r="H2" s="39"/>
      <c r="I2" s="39"/>
      <c r="J2" s="39"/>
      <c r="K2" s="39"/>
      <c r="L2" s="39"/>
      <c r="M2" s="39"/>
      <c r="N2" s="39"/>
      <c r="O2" s="39"/>
      <c r="P2" s="39"/>
      <c r="Q2" s="39"/>
      <c r="R2" s="39"/>
    </row>
    <row r="3" spans="2:18" ht="18.75">
      <c r="B3" s="40" t="s">
        <v>207</v>
      </c>
      <c r="C3" s="39"/>
      <c r="D3" s="39"/>
      <c r="E3" s="39"/>
      <c r="F3" s="39"/>
      <c r="G3" s="39"/>
      <c r="H3" s="39"/>
      <c r="I3" s="39"/>
      <c r="J3" s="39"/>
      <c r="K3" s="39"/>
      <c r="L3" s="39"/>
      <c r="M3" s="39"/>
      <c r="N3" s="39"/>
      <c r="O3" s="39"/>
      <c r="P3" s="39"/>
      <c r="Q3" s="39"/>
      <c r="R3" s="39"/>
    </row>
    <row r="4" spans="2:18" ht="15.75">
      <c r="B4" s="40" t="s">
        <v>340</v>
      </c>
      <c r="C4" s="39"/>
      <c r="D4" s="39"/>
      <c r="E4" s="39"/>
      <c r="F4" s="39"/>
      <c r="G4" s="39"/>
      <c r="H4" s="39"/>
      <c r="I4" s="39"/>
      <c r="J4" s="39"/>
      <c r="K4" s="39"/>
      <c r="L4" s="39"/>
      <c r="M4" s="39"/>
      <c r="N4" s="39"/>
      <c r="O4" s="39"/>
      <c r="P4" s="39"/>
      <c r="Q4" s="39"/>
      <c r="R4" s="39"/>
    </row>
    <row r="5" spans="2:18" ht="15">
      <c r="B5" s="38" t="s">
        <v>368</v>
      </c>
      <c r="C5" s="39"/>
      <c r="D5" s="39"/>
      <c r="E5" s="39"/>
      <c r="F5" s="39"/>
      <c r="G5" s="39"/>
      <c r="H5" s="39"/>
      <c r="I5" s="39"/>
      <c r="J5" s="39"/>
      <c r="K5" s="39"/>
      <c r="L5" s="39"/>
      <c r="M5" s="39"/>
      <c r="N5" s="39"/>
      <c r="O5" s="39"/>
      <c r="P5" s="39"/>
      <c r="Q5" s="39"/>
      <c r="R5" s="39"/>
    </row>
    <row r="6" spans="2:18" ht="15">
      <c r="B6" s="465" t="s">
        <v>208</v>
      </c>
      <c r="C6" s="56" t="s">
        <v>43</v>
      </c>
      <c r="D6" s="57"/>
      <c r="E6" s="57"/>
      <c r="F6" s="57"/>
      <c r="G6" s="57"/>
      <c r="H6" s="57"/>
      <c r="I6" s="57"/>
      <c r="J6" s="57"/>
      <c r="K6" s="57"/>
      <c r="L6" s="58"/>
      <c r="M6" s="57"/>
      <c r="N6" s="59"/>
      <c r="O6" s="503" t="s">
        <v>44</v>
      </c>
      <c r="P6" s="504"/>
      <c r="Q6" s="504"/>
      <c r="R6" s="505"/>
    </row>
    <row r="7" spans="2:18" ht="15">
      <c r="B7" s="466"/>
      <c r="C7" s="60" t="s">
        <v>46</v>
      </c>
      <c r="D7" s="61"/>
      <c r="E7" s="62" t="s">
        <v>47</v>
      </c>
      <c r="F7" s="61"/>
      <c r="G7" s="62" t="s">
        <v>48</v>
      </c>
      <c r="H7" s="61"/>
      <c r="I7" s="62" t="s">
        <v>49</v>
      </c>
      <c r="J7" s="61"/>
      <c r="K7" s="62" t="s">
        <v>50</v>
      </c>
      <c r="L7" s="61"/>
      <c r="M7" s="494" t="s">
        <v>54</v>
      </c>
      <c r="N7" s="496"/>
      <c r="O7" s="63" t="s">
        <v>336</v>
      </c>
      <c r="P7" s="61"/>
      <c r="Q7" s="62" t="s">
        <v>52</v>
      </c>
      <c r="R7" s="61"/>
    </row>
    <row r="8" spans="2:18" ht="15">
      <c r="B8" s="467"/>
      <c r="C8" s="65" t="s">
        <v>21</v>
      </c>
      <c r="D8" s="65" t="s">
        <v>53</v>
      </c>
      <c r="E8" s="65" t="s">
        <v>21</v>
      </c>
      <c r="F8" s="65" t="s">
        <v>53</v>
      </c>
      <c r="G8" s="65" t="s">
        <v>21</v>
      </c>
      <c r="H8" s="65" t="s">
        <v>53</v>
      </c>
      <c r="I8" s="65" t="s">
        <v>21</v>
      </c>
      <c r="J8" s="65" t="s">
        <v>53</v>
      </c>
      <c r="K8" s="65" t="s">
        <v>21</v>
      </c>
      <c r="L8" s="41" t="s">
        <v>53</v>
      </c>
      <c r="M8" s="41" t="s">
        <v>21</v>
      </c>
      <c r="N8" s="65" t="s">
        <v>53</v>
      </c>
      <c r="O8" s="65" t="s">
        <v>21</v>
      </c>
      <c r="P8" s="65" t="s">
        <v>53</v>
      </c>
      <c r="Q8" s="65" t="s">
        <v>21</v>
      </c>
      <c r="R8" s="65" t="s">
        <v>53</v>
      </c>
    </row>
    <row r="9" spans="2:18" ht="19.5" customHeight="1">
      <c r="B9" s="105" t="s">
        <v>118</v>
      </c>
      <c r="C9" s="212">
        <v>5652</v>
      </c>
      <c r="D9" s="107">
        <v>7.273288808246149</v>
      </c>
      <c r="E9" s="212">
        <v>3632</v>
      </c>
      <c r="F9" s="107">
        <v>6.061415220293725</v>
      </c>
      <c r="G9" s="212">
        <v>1566</v>
      </c>
      <c r="H9" s="107">
        <v>12.835013523481681</v>
      </c>
      <c r="I9" s="212">
        <v>29</v>
      </c>
      <c r="J9" s="107">
        <v>6.75990675990676</v>
      </c>
      <c r="K9" s="212">
        <v>279</v>
      </c>
      <c r="L9" s="108">
        <v>8.451984247197819</v>
      </c>
      <c r="M9" s="212">
        <v>133</v>
      </c>
      <c r="N9" s="213">
        <v>7.893175074183977</v>
      </c>
      <c r="O9" s="197">
        <v>244</v>
      </c>
      <c r="P9" s="107">
        <v>7.253269916765754</v>
      </c>
      <c r="Q9" s="106">
        <v>290</v>
      </c>
      <c r="R9" s="108">
        <v>6.251347273119206</v>
      </c>
    </row>
    <row r="10" spans="2:18" ht="19.5" customHeight="1">
      <c r="B10" s="105" t="s">
        <v>119</v>
      </c>
      <c r="C10" s="172">
        <v>2516</v>
      </c>
      <c r="D10" s="107">
        <v>10.047923322683706</v>
      </c>
      <c r="E10" s="172">
        <v>1484</v>
      </c>
      <c r="F10" s="107">
        <v>8.6048938884379</v>
      </c>
      <c r="G10" s="172">
        <v>832</v>
      </c>
      <c r="H10" s="107">
        <v>13.997308209959622</v>
      </c>
      <c r="I10" s="172">
        <v>28</v>
      </c>
      <c r="J10" s="107">
        <v>14.736842105263156</v>
      </c>
      <c r="K10" s="172">
        <v>106</v>
      </c>
      <c r="L10" s="108">
        <v>11.447084233261338</v>
      </c>
      <c r="M10" s="172">
        <v>60</v>
      </c>
      <c r="N10" s="107">
        <v>8.955223880597014</v>
      </c>
      <c r="O10" s="197">
        <v>90</v>
      </c>
      <c r="P10" s="107">
        <v>8.754863813229571</v>
      </c>
      <c r="Q10" s="106">
        <v>192</v>
      </c>
      <c r="R10" s="108">
        <v>9.448818897637794</v>
      </c>
    </row>
    <row r="11" spans="2:18" ht="19.5" customHeight="1">
      <c r="B11" s="105" t="s">
        <v>120</v>
      </c>
      <c r="C11" s="206">
        <v>1539</v>
      </c>
      <c r="D11" s="107">
        <v>14.501083576745502</v>
      </c>
      <c r="E11" s="206">
        <v>744</v>
      </c>
      <c r="F11" s="107">
        <v>11.974891356832448</v>
      </c>
      <c r="G11" s="206">
        <v>693</v>
      </c>
      <c r="H11" s="109">
        <v>20.521172638436482</v>
      </c>
      <c r="I11" s="206">
        <v>13</v>
      </c>
      <c r="J11" s="263" t="s">
        <v>93</v>
      </c>
      <c r="K11" s="206">
        <v>38</v>
      </c>
      <c r="L11" s="108">
        <v>11.838006230529595</v>
      </c>
      <c r="M11" s="206">
        <v>44</v>
      </c>
      <c r="N11" s="107">
        <v>7.534246575342466</v>
      </c>
      <c r="O11" s="197">
        <v>51</v>
      </c>
      <c r="P11" s="107">
        <v>8.292682926829269</v>
      </c>
      <c r="Q11" s="106">
        <v>91</v>
      </c>
      <c r="R11" s="108">
        <v>8.371665133394664</v>
      </c>
    </row>
    <row r="12" spans="2:18" ht="19.5" customHeight="1">
      <c r="B12" s="110" t="s">
        <v>83</v>
      </c>
      <c r="C12" s="206">
        <v>9708</v>
      </c>
      <c r="D12" s="113">
        <v>8.562809815301568</v>
      </c>
      <c r="E12" s="206">
        <v>5860</v>
      </c>
      <c r="F12" s="113">
        <v>7.027390032138917</v>
      </c>
      <c r="G12" s="206">
        <v>3092</v>
      </c>
      <c r="H12" s="113">
        <v>14.366027040840033</v>
      </c>
      <c r="I12" s="206">
        <v>70</v>
      </c>
      <c r="J12" s="113">
        <v>10.086455331412104</v>
      </c>
      <c r="K12" s="206">
        <v>423</v>
      </c>
      <c r="L12" s="112">
        <v>9.300791556728234</v>
      </c>
      <c r="M12" s="206">
        <v>237</v>
      </c>
      <c r="N12" s="113">
        <v>8.061224489795919</v>
      </c>
      <c r="O12" s="234">
        <v>385</v>
      </c>
      <c r="P12" s="112">
        <v>7.6892350709007395</v>
      </c>
      <c r="Q12" s="111">
        <v>573</v>
      </c>
      <c r="R12" s="112">
        <v>7.384972290243589</v>
      </c>
    </row>
    <row r="13" spans="2:18" ht="19.5" customHeight="1">
      <c r="B13" s="284"/>
      <c r="C13" s="219"/>
      <c r="D13" s="285"/>
      <c r="E13" s="219"/>
      <c r="F13" s="285"/>
      <c r="G13" s="219"/>
      <c r="H13" s="285"/>
      <c r="I13" s="219"/>
      <c r="J13" s="285"/>
      <c r="K13" s="219"/>
      <c r="L13" s="285"/>
      <c r="M13" s="219"/>
      <c r="N13" s="285"/>
      <c r="O13" s="286"/>
      <c r="P13" s="285"/>
      <c r="Q13" s="287"/>
      <c r="R13" s="285"/>
    </row>
    <row r="14" spans="2:18" ht="31.5" customHeight="1">
      <c r="B14" s="501" t="s">
        <v>202</v>
      </c>
      <c r="C14" s="453"/>
      <c r="D14" s="453"/>
      <c r="E14" s="453"/>
      <c r="F14" s="453"/>
      <c r="G14" s="453"/>
      <c r="H14" s="453"/>
      <c r="I14" s="453"/>
      <c r="J14" s="453"/>
      <c r="K14" s="453"/>
      <c r="L14" s="453"/>
      <c r="M14" s="453"/>
      <c r="N14" s="453"/>
      <c r="O14" s="453"/>
      <c r="P14" s="453"/>
      <c r="Q14" s="453"/>
      <c r="R14" s="453"/>
    </row>
    <row r="15" spans="2:18" ht="25.5" customHeight="1">
      <c r="B15" s="452" t="s">
        <v>183</v>
      </c>
      <c r="C15" s="453"/>
      <c r="D15" s="453"/>
      <c r="E15" s="453"/>
      <c r="F15" s="453"/>
      <c r="G15" s="453"/>
      <c r="H15" s="453"/>
      <c r="I15" s="453"/>
      <c r="J15" s="453"/>
      <c r="K15" s="453"/>
      <c r="L15" s="453"/>
      <c r="M15" s="453"/>
      <c r="N15" s="453"/>
      <c r="O15" s="453"/>
      <c r="P15" s="453"/>
      <c r="Q15" s="453"/>
      <c r="R15" s="453"/>
    </row>
    <row r="16" spans="2:18" ht="12.75">
      <c r="B16" s="468" t="s">
        <v>370</v>
      </c>
      <c r="C16" s="469"/>
      <c r="D16" s="469"/>
      <c r="E16" s="469"/>
      <c r="F16" s="469"/>
      <c r="G16" s="469"/>
      <c r="H16" s="469"/>
      <c r="I16" s="469"/>
      <c r="J16" s="469"/>
      <c r="K16" s="469"/>
      <c r="L16" s="469"/>
      <c r="M16" s="469"/>
      <c r="N16" s="469"/>
      <c r="O16" s="469"/>
      <c r="P16" s="469"/>
      <c r="Q16" s="469"/>
      <c r="R16" s="469"/>
    </row>
    <row r="17" ht="12.75">
      <c r="B17" s="31"/>
    </row>
    <row r="18" ht="12.75">
      <c r="B18" s="31"/>
    </row>
    <row r="19" ht="12.75">
      <c r="B19" s="31"/>
    </row>
    <row r="20" ht="12.75">
      <c r="B20" s="16"/>
    </row>
    <row r="22" ht="14.25">
      <c r="B22" s="2"/>
    </row>
    <row r="70" ht="12.75">
      <c r="B70" s="3">
        <f ca="1">NOW()</f>
        <v>43739.62624189815</v>
      </c>
    </row>
    <row r="71" ht="12.75">
      <c r="E71" s="4" t="s">
        <v>121</v>
      </c>
    </row>
    <row r="72" ht="12.75">
      <c r="B72" s="4" t="s">
        <v>122</v>
      </c>
    </row>
    <row r="73" ht="12.75">
      <c r="B73" s="4" t="s">
        <v>123</v>
      </c>
    </row>
    <row r="75" spans="2:18" ht="12.75">
      <c r="B75" s="6" t="s">
        <v>71</v>
      </c>
      <c r="C75" s="6" t="s">
        <v>71</v>
      </c>
      <c r="D75" s="6" t="s">
        <v>71</v>
      </c>
      <c r="E75" s="6" t="s">
        <v>71</v>
      </c>
      <c r="F75" s="6" t="s">
        <v>71</v>
      </c>
      <c r="G75" s="6" t="s">
        <v>71</v>
      </c>
      <c r="H75" s="6" t="s">
        <v>71</v>
      </c>
      <c r="I75" s="6" t="s">
        <v>71</v>
      </c>
      <c r="J75" s="6" t="s">
        <v>71</v>
      </c>
      <c r="K75" s="6" t="s">
        <v>71</v>
      </c>
      <c r="L75" s="6" t="s">
        <v>71</v>
      </c>
      <c r="M75" s="6"/>
      <c r="N75" s="6"/>
      <c r="O75" s="6"/>
      <c r="P75" s="6"/>
      <c r="Q75" s="6" t="s">
        <v>71</v>
      </c>
      <c r="R75" s="6" t="s">
        <v>71</v>
      </c>
    </row>
    <row r="77" ht="12.75">
      <c r="G77" s="5" t="s">
        <v>72</v>
      </c>
    </row>
    <row r="78" spans="2:18" ht="12.75">
      <c r="B78" s="5" t="s">
        <v>124</v>
      </c>
      <c r="C78" s="6" t="s">
        <v>71</v>
      </c>
      <c r="D78" s="6" t="s">
        <v>71</v>
      </c>
      <c r="E78" s="6" t="s">
        <v>71</v>
      </c>
      <c r="F78" s="6" t="s">
        <v>71</v>
      </c>
      <c r="G78" s="6" t="s">
        <v>71</v>
      </c>
      <c r="H78" s="6" t="s">
        <v>71</v>
      </c>
      <c r="I78" s="6" t="s">
        <v>71</v>
      </c>
      <c r="J78" s="6" t="s">
        <v>71</v>
      </c>
      <c r="K78" s="6" t="s">
        <v>71</v>
      </c>
      <c r="L78" s="6" t="s">
        <v>71</v>
      </c>
      <c r="M78" s="6"/>
      <c r="N78" s="6"/>
      <c r="O78" s="6"/>
      <c r="P78" s="6"/>
      <c r="Q78" s="6" t="s">
        <v>71</v>
      </c>
      <c r="R78" s="6" t="s">
        <v>71</v>
      </c>
    </row>
    <row r="79" ht="12.75">
      <c r="B79" s="5" t="s">
        <v>117</v>
      </c>
    </row>
    <row r="80" spans="2:17" ht="12.75">
      <c r="B80" s="5" t="s">
        <v>125</v>
      </c>
      <c r="C80" s="5" t="s">
        <v>75</v>
      </c>
      <c r="E80" s="5" t="s">
        <v>76</v>
      </c>
      <c r="G80" s="5" t="s">
        <v>77</v>
      </c>
      <c r="I80" s="5" t="s">
        <v>126</v>
      </c>
      <c r="K80" s="5" t="s">
        <v>127</v>
      </c>
      <c r="Q80" s="5" t="s">
        <v>81</v>
      </c>
    </row>
    <row r="81" spans="3:18" ht="12.75">
      <c r="C81" s="6" t="s">
        <v>71</v>
      </c>
      <c r="D81" s="6" t="s">
        <v>71</v>
      </c>
      <c r="E81" s="6" t="s">
        <v>71</v>
      </c>
      <c r="F81" s="6" t="s">
        <v>71</v>
      </c>
      <c r="G81" s="6" t="s">
        <v>71</v>
      </c>
      <c r="H81" s="6" t="s">
        <v>71</v>
      </c>
      <c r="I81" s="6" t="s">
        <v>71</v>
      </c>
      <c r="J81" s="6" t="s">
        <v>71</v>
      </c>
      <c r="K81" s="6" t="s">
        <v>71</v>
      </c>
      <c r="L81" s="6" t="s">
        <v>71</v>
      </c>
      <c r="M81" s="6"/>
      <c r="N81" s="6"/>
      <c r="O81" s="6"/>
      <c r="P81" s="6"/>
      <c r="Q81" s="6" t="s">
        <v>71</v>
      </c>
      <c r="R81" s="6" t="s">
        <v>71</v>
      </c>
    </row>
    <row r="83" spans="3:18" ht="12.75">
      <c r="C83" s="5" t="s">
        <v>21</v>
      </c>
      <c r="D83" s="5" t="s">
        <v>53</v>
      </c>
      <c r="E83" s="5" t="s">
        <v>21</v>
      </c>
      <c r="F83" s="5" t="s">
        <v>53</v>
      </c>
      <c r="G83" s="5" t="s">
        <v>21</v>
      </c>
      <c r="H83" s="5" t="s">
        <v>53</v>
      </c>
      <c r="I83" s="5" t="s">
        <v>21</v>
      </c>
      <c r="J83" s="5" t="s">
        <v>53</v>
      </c>
      <c r="K83" s="5" t="s">
        <v>21</v>
      </c>
      <c r="L83" s="5" t="s">
        <v>53</v>
      </c>
      <c r="M83" s="5"/>
      <c r="N83" s="5"/>
      <c r="O83" s="5"/>
      <c r="P83" s="5"/>
      <c r="Q83" s="5" t="s">
        <v>21</v>
      </c>
      <c r="R83" s="5" t="s">
        <v>53</v>
      </c>
    </row>
    <row r="84" spans="2:18" ht="12.75">
      <c r="B84" s="6" t="s">
        <v>71</v>
      </c>
      <c r="C84" s="6" t="s">
        <v>71</v>
      </c>
      <c r="D84" s="6" t="s">
        <v>71</v>
      </c>
      <c r="E84" s="6" t="s">
        <v>71</v>
      </c>
      <c r="F84" s="6" t="s">
        <v>71</v>
      </c>
      <c r="G84" s="6" t="s">
        <v>71</v>
      </c>
      <c r="H84" s="6" t="s">
        <v>71</v>
      </c>
      <c r="I84" s="6" t="s">
        <v>71</v>
      </c>
      <c r="J84" s="6" t="s">
        <v>71</v>
      </c>
      <c r="K84" s="6" t="s">
        <v>71</v>
      </c>
      <c r="L84" s="6" t="s">
        <v>71</v>
      </c>
      <c r="M84" s="6"/>
      <c r="N84" s="6"/>
      <c r="O84" s="6"/>
      <c r="P84" s="6"/>
      <c r="Q84" s="6" t="s">
        <v>71</v>
      </c>
      <c r="R84" s="6" t="s">
        <v>71</v>
      </c>
    </row>
    <row r="86" spans="2:18" ht="12.75">
      <c r="B86" s="4" t="s">
        <v>128</v>
      </c>
      <c r="C86" s="7">
        <v>6495</v>
      </c>
      <c r="D86" s="8">
        <f>C86/C9*100</f>
        <v>114.91507430997876</v>
      </c>
      <c r="E86" s="7">
        <v>4450</v>
      </c>
      <c r="F86" s="8">
        <f>E86/E9*100</f>
        <v>122.52202643171806</v>
      </c>
      <c r="G86" s="7">
        <v>1931</v>
      </c>
      <c r="H86" s="8">
        <f>G86/G9*100</f>
        <v>123.30779054916985</v>
      </c>
      <c r="I86" s="9">
        <v>27</v>
      </c>
      <c r="J86" s="8">
        <f>I86/I9*100</f>
        <v>93.10344827586206</v>
      </c>
      <c r="K86" s="9">
        <v>67</v>
      </c>
      <c r="L86" s="8">
        <f>K86/K9*100</f>
        <v>24.014336917562723</v>
      </c>
      <c r="M86" s="8"/>
      <c r="N86" s="8"/>
      <c r="O86" s="8"/>
      <c r="P86" s="8"/>
      <c r="Q86" s="7">
        <v>142</v>
      </c>
      <c r="R86" s="8">
        <f>Q86/Q9*100</f>
        <v>48.96551724137931</v>
      </c>
    </row>
    <row r="87" spans="2:18" ht="12.75">
      <c r="B87" s="4" t="s">
        <v>129</v>
      </c>
      <c r="C87" s="7">
        <v>2222</v>
      </c>
      <c r="D87" s="8">
        <f>C87/C10*100</f>
        <v>88.31478537360891</v>
      </c>
      <c r="E87" s="7">
        <v>1237</v>
      </c>
      <c r="F87" s="8">
        <f>E87/E10*100</f>
        <v>83.35579514824798</v>
      </c>
      <c r="G87" s="7">
        <v>939</v>
      </c>
      <c r="H87" s="8">
        <f>G87/G10*100</f>
        <v>112.86057692307692</v>
      </c>
      <c r="I87" s="9">
        <v>18</v>
      </c>
      <c r="J87" s="8">
        <f>I87/I10*100</f>
        <v>64.28571428571429</v>
      </c>
      <c r="K87" s="9">
        <v>25</v>
      </c>
      <c r="L87" s="8">
        <f>K87/K10*100</f>
        <v>23.58490566037736</v>
      </c>
      <c r="M87" s="8"/>
      <c r="N87" s="8"/>
      <c r="O87" s="8"/>
      <c r="P87" s="8"/>
      <c r="Q87" s="7">
        <v>70</v>
      </c>
      <c r="R87" s="8">
        <f>Q87/Q10*100</f>
        <v>36.45833333333333</v>
      </c>
    </row>
    <row r="88" spans="2:18" ht="12.75">
      <c r="B88" s="4" t="s">
        <v>130</v>
      </c>
      <c r="C88" s="7">
        <v>1925</v>
      </c>
      <c r="D88" s="8">
        <f>C88/C11*100</f>
        <v>125.08122157244965</v>
      </c>
      <c r="E88" s="7">
        <v>706</v>
      </c>
      <c r="F88" s="8">
        <f>E88/E11*100</f>
        <v>94.89247311827957</v>
      </c>
      <c r="G88" s="7">
        <v>1177</v>
      </c>
      <c r="H88" s="8">
        <f>G88/G11*100</f>
        <v>169.84126984126985</v>
      </c>
      <c r="I88" s="9">
        <v>10</v>
      </c>
      <c r="J88" s="8">
        <f>I88/I11*100</f>
        <v>76.92307692307693</v>
      </c>
      <c r="K88" s="9">
        <v>18</v>
      </c>
      <c r="L88" s="8">
        <f>K88/K11*100</f>
        <v>47.368421052631575</v>
      </c>
      <c r="M88" s="8"/>
      <c r="N88" s="8"/>
      <c r="O88" s="8"/>
      <c r="P88" s="8"/>
      <c r="Q88" s="7">
        <v>63</v>
      </c>
      <c r="R88" s="8">
        <f>Q88/Q11*100</f>
        <v>69.23076923076923</v>
      </c>
    </row>
    <row r="89" spans="2:18" ht="12.75">
      <c r="B89" s="4" t="s">
        <v>131</v>
      </c>
      <c r="C89" s="7">
        <v>58</v>
      </c>
      <c r="D89" s="8" t="e">
        <f>C89/#REF!*100</f>
        <v>#REF!</v>
      </c>
      <c r="E89" s="7">
        <v>31</v>
      </c>
      <c r="F89" s="8" t="e">
        <f>E89/#REF!*100</f>
        <v>#REF!</v>
      </c>
      <c r="G89" s="7">
        <v>26</v>
      </c>
      <c r="H89" s="8" t="e">
        <f>G89/#REF!*100</f>
        <v>#REF!</v>
      </c>
      <c r="I89" s="12" t="s">
        <v>82</v>
      </c>
      <c r="J89" s="11" t="s">
        <v>82</v>
      </c>
      <c r="K89" s="12" t="s">
        <v>82</v>
      </c>
      <c r="L89" s="11" t="s">
        <v>82</v>
      </c>
      <c r="M89" s="11"/>
      <c r="N89" s="11"/>
      <c r="O89" s="11"/>
      <c r="P89" s="11"/>
      <c r="Q89" s="7">
        <v>1</v>
      </c>
      <c r="R89" s="8" t="e">
        <f>Q89/#REF!*100</f>
        <v>#REF!</v>
      </c>
    </row>
    <row r="90" spans="2:18" ht="12.75">
      <c r="B90" s="6" t="s">
        <v>71</v>
      </c>
      <c r="C90" s="17" t="s">
        <v>71</v>
      </c>
      <c r="D90" s="6" t="s">
        <v>71</v>
      </c>
      <c r="E90" s="17" t="s">
        <v>71</v>
      </c>
      <c r="F90" s="13" t="s">
        <v>71</v>
      </c>
      <c r="G90" s="17" t="s">
        <v>71</v>
      </c>
      <c r="H90" s="6" t="s">
        <v>71</v>
      </c>
      <c r="I90" s="6" t="s">
        <v>71</v>
      </c>
      <c r="J90" s="13" t="s">
        <v>71</v>
      </c>
      <c r="K90" s="6" t="s">
        <v>71</v>
      </c>
      <c r="L90" s="6" t="s">
        <v>71</v>
      </c>
      <c r="M90" s="6"/>
      <c r="N90" s="6"/>
      <c r="O90" s="6"/>
      <c r="P90" s="6"/>
      <c r="Q90" s="6" t="s">
        <v>71</v>
      </c>
      <c r="R90" s="6" t="s">
        <v>71</v>
      </c>
    </row>
    <row r="91" spans="3:10" ht="12.75">
      <c r="C91" s="7"/>
      <c r="E91" s="7"/>
      <c r="G91" s="7"/>
      <c r="J91" s="8"/>
    </row>
    <row r="92" spans="2:18" ht="12.75">
      <c r="B92" s="4" t="s">
        <v>64</v>
      </c>
      <c r="C92" s="7">
        <v>10700</v>
      </c>
      <c r="D92" s="8">
        <f>C92/C12*100</f>
        <v>110.21837659662135</v>
      </c>
      <c r="E92" s="7">
        <v>6424</v>
      </c>
      <c r="F92" s="8">
        <f>E92/E12*100</f>
        <v>109.6245733788396</v>
      </c>
      <c r="G92" s="7">
        <v>4073</v>
      </c>
      <c r="H92" s="8">
        <f>G92/G12*100</f>
        <v>131.72703751617075</v>
      </c>
      <c r="I92" s="9">
        <v>55</v>
      </c>
      <c r="J92" s="8">
        <f>I92/I12*100</f>
        <v>78.57142857142857</v>
      </c>
      <c r="K92" s="9">
        <v>110</v>
      </c>
      <c r="L92" s="8">
        <f>K92/K12*100</f>
        <v>26.004728132387704</v>
      </c>
      <c r="M92" s="8"/>
      <c r="N92" s="8"/>
      <c r="O92" s="8"/>
      <c r="P92" s="8"/>
      <c r="Q92" s="7">
        <v>276</v>
      </c>
      <c r="R92" s="8">
        <f>Q92/Q12*100</f>
        <v>48.167539267015705</v>
      </c>
    </row>
    <row r="93" spans="2:18" ht="12.75">
      <c r="B93" s="6" t="s">
        <v>71</v>
      </c>
      <c r="C93" s="6" t="s">
        <v>71</v>
      </c>
      <c r="D93" s="6" t="s">
        <v>71</v>
      </c>
      <c r="E93" s="6" t="s">
        <v>71</v>
      </c>
      <c r="F93" s="6" t="s">
        <v>71</v>
      </c>
      <c r="G93" s="6" t="s">
        <v>71</v>
      </c>
      <c r="H93" s="6" t="s">
        <v>71</v>
      </c>
      <c r="I93" s="6" t="s">
        <v>71</v>
      </c>
      <c r="J93" s="6" t="s">
        <v>71</v>
      </c>
      <c r="K93" s="6" t="s">
        <v>71</v>
      </c>
      <c r="L93" s="6" t="s">
        <v>71</v>
      </c>
      <c r="M93" s="6"/>
      <c r="N93" s="6"/>
      <c r="O93" s="6"/>
      <c r="P93" s="6"/>
      <c r="Q93" s="6" t="s">
        <v>71</v>
      </c>
      <c r="R93" s="6" t="s">
        <v>71</v>
      </c>
    </row>
    <row r="95" ht="12.75">
      <c r="B95" s="4" t="s">
        <v>132</v>
      </c>
    </row>
    <row r="97" ht="12.75">
      <c r="B97" s="4" t="s">
        <v>133</v>
      </c>
    </row>
    <row r="98" ht="12.75">
      <c r="B98" s="4" t="s">
        <v>134</v>
      </c>
    </row>
    <row r="99" ht="12.75">
      <c r="B99" s="4" t="s">
        <v>135</v>
      </c>
    </row>
    <row r="100" ht="12.75">
      <c r="B100" s="4" t="s">
        <v>136</v>
      </c>
    </row>
    <row r="102" ht="12.75">
      <c r="B102" s="4" t="s">
        <v>137</v>
      </c>
    </row>
    <row r="104" ht="12.75">
      <c r="B104" s="4" t="s">
        <v>138</v>
      </c>
    </row>
    <row r="105" ht="12.75">
      <c r="B105" s="4" t="s">
        <v>139</v>
      </c>
    </row>
  </sheetData>
  <sheetProtection/>
  <mergeCells count="6">
    <mergeCell ref="B14:R14"/>
    <mergeCell ref="B15:R15"/>
    <mergeCell ref="B16:R16"/>
    <mergeCell ref="B6:B8"/>
    <mergeCell ref="M7:N7"/>
    <mergeCell ref="O6:R6"/>
  </mergeCells>
  <printOptions horizontalCentered="1"/>
  <pageMargins left="0" right="0" top="0.5" bottom="0.5" header="0.25" footer="0.25"/>
  <pageSetup fitToHeight="1" fitToWidth="1" horizontalDpi="600" verticalDpi="600" orientation="landscape" scale="85" r:id="rId1"/>
</worksheet>
</file>

<file path=xl/worksheets/sheet13.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4">
      <selection activeCell="B4" sqref="B4"/>
    </sheetView>
  </sheetViews>
  <sheetFormatPr defaultColWidth="9.33203125" defaultRowHeight="12.75"/>
  <cols>
    <col min="1" max="1" width="4.5" style="1" customWidth="1"/>
    <col min="2" max="2" width="33.16015625" style="1" customWidth="1"/>
    <col min="3" max="3" width="11.16015625" style="1" bestFit="1" customWidth="1"/>
    <col min="4" max="4" width="8" style="1" customWidth="1"/>
    <col min="5" max="5" width="11.16015625" style="1" bestFit="1" customWidth="1"/>
    <col min="6" max="6" width="8" style="1" customWidth="1"/>
    <col min="7" max="7" width="10.66015625" style="1" bestFit="1" customWidth="1"/>
    <col min="8" max="8" width="8.83203125" style="1" customWidth="1"/>
    <col min="9" max="9" width="10.66015625" style="1" bestFit="1" customWidth="1"/>
    <col min="10" max="10" width="8" style="1" customWidth="1"/>
    <col min="11" max="11" width="10.66015625" style="1" bestFit="1" customWidth="1"/>
    <col min="12" max="12" width="7.83203125" style="1" customWidth="1"/>
    <col min="13" max="13" width="10.66015625" style="1" bestFit="1" customWidth="1"/>
    <col min="14" max="14" width="7.83203125" style="1" customWidth="1"/>
    <col min="15" max="15" width="10.66015625" style="1" customWidth="1"/>
    <col min="16" max="16" width="7.83203125" style="1" customWidth="1"/>
    <col min="17" max="17" width="10.66015625" style="1" bestFit="1" customWidth="1"/>
    <col min="18" max="18" width="8.66015625" style="1" customWidth="1"/>
    <col min="19" max="16384" width="9.33203125" style="1" customWidth="1"/>
  </cols>
  <sheetData>
    <row r="1" spans="1:4" ht="15.75">
      <c r="A1" s="36"/>
      <c r="D1" s="21"/>
    </row>
    <row r="2" spans="2:18" ht="15">
      <c r="B2" s="38" t="s">
        <v>147</v>
      </c>
      <c r="C2" s="39"/>
      <c r="D2" s="39"/>
      <c r="E2" s="39"/>
      <c r="F2" s="39"/>
      <c r="G2" s="39"/>
      <c r="H2" s="39"/>
      <c r="I2" s="39"/>
      <c r="J2" s="39"/>
      <c r="K2" s="39"/>
      <c r="L2" s="39"/>
      <c r="M2" s="39"/>
      <c r="N2" s="39"/>
      <c r="O2" s="39"/>
      <c r="P2" s="39"/>
      <c r="Q2" s="39"/>
      <c r="R2" s="39"/>
    </row>
    <row r="3" spans="2:18" ht="15.75">
      <c r="B3" s="40" t="s">
        <v>148</v>
      </c>
      <c r="C3" s="39"/>
      <c r="D3" s="39"/>
      <c r="E3" s="39"/>
      <c r="F3" s="39"/>
      <c r="G3" s="39"/>
      <c r="H3" s="39"/>
      <c r="I3" s="39"/>
      <c r="J3" s="39"/>
      <c r="K3" s="39"/>
      <c r="L3" s="39"/>
      <c r="M3" s="39"/>
      <c r="N3" s="39"/>
      <c r="O3" s="39"/>
      <c r="P3" s="39"/>
      <c r="Q3" s="39"/>
      <c r="R3" s="39"/>
    </row>
    <row r="4" spans="2:18" ht="15.75">
      <c r="B4" s="40" t="s">
        <v>329</v>
      </c>
      <c r="C4" s="39"/>
      <c r="D4" s="39"/>
      <c r="E4" s="39"/>
      <c r="F4" s="39"/>
      <c r="G4" s="39"/>
      <c r="H4" s="39"/>
      <c r="I4" s="39"/>
      <c r="J4" s="39"/>
      <c r="K4" s="39"/>
      <c r="L4" s="39"/>
      <c r="M4" s="39"/>
      <c r="N4" s="39"/>
      <c r="O4" s="39"/>
      <c r="P4" s="39"/>
      <c r="Q4" s="39"/>
      <c r="R4" s="39"/>
    </row>
    <row r="5" spans="2:18" ht="15">
      <c r="B5" s="38" t="s">
        <v>368</v>
      </c>
      <c r="C5" s="39"/>
      <c r="D5" s="39"/>
      <c r="E5" s="39"/>
      <c r="F5" s="39"/>
      <c r="G5" s="39"/>
      <c r="H5" s="39"/>
      <c r="I5" s="39"/>
      <c r="J5" s="39"/>
      <c r="K5" s="39"/>
      <c r="L5" s="39"/>
      <c r="M5" s="39"/>
      <c r="N5" s="39"/>
      <c r="O5" s="39"/>
      <c r="P5" s="39"/>
      <c r="Q5" s="39"/>
      <c r="R5" s="39"/>
    </row>
    <row r="6" spans="2:18" ht="15">
      <c r="B6" s="509" t="s">
        <v>243</v>
      </c>
      <c r="C6" s="56" t="s">
        <v>43</v>
      </c>
      <c r="D6" s="57"/>
      <c r="E6" s="57"/>
      <c r="F6" s="57"/>
      <c r="G6" s="57"/>
      <c r="H6" s="57"/>
      <c r="I6" s="57"/>
      <c r="J6" s="57"/>
      <c r="K6" s="57"/>
      <c r="L6" s="58"/>
      <c r="M6" s="57"/>
      <c r="N6" s="59"/>
      <c r="O6" s="503" t="s">
        <v>44</v>
      </c>
      <c r="P6" s="504"/>
      <c r="Q6" s="504"/>
      <c r="R6" s="505"/>
    </row>
    <row r="7" spans="2:18" ht="15">
      <c r="B7" s="510"/>
      <c r="C7" s="60" t="s">
        <v>46</v>
      </c>
      <c r="D7" s="61"/>
      <c r="E7" s="62" t="s">
        <v>47</v>
      </c>
      <c r="F7" s="61"/>
      <c r="G7" s="62" t="s">
        <v>48</v>
      </c>
      <c r="H7" s="61"/>
      <c r="I7" s="62" t="s">
        <v>49</v>
      </c>
      <c r="J7" s="61"/>
      <c r="K7" s="62" t="s">
        <v>50</v>
      </c>
      <c r="L7" s="61"/>
      <c r="M7" s="494" t="s">
        <v>54</v>
      </c>
      <c r="N7" s="496"/>
      <c r="O7" s="63" t="s">
        <v>336</v>
      </c>
      <c r="P7" s="61"/>
      <c r="Q7" s="62" t="s">
        <v>52</v>
      </c>
      <c r="R7" s="61"/>
    </row>
    <row r="8" spans="2:18" ht="15">
      <c r="B8" s="511"/>
      <c r="C8" s="65" t="s">
        <v>21</v>
      </c>
      <c r="D8" s="65" t="s">
        <v>53</v>
      </c>
      <c r="E8" s="65" t="s">
        <v>21</v>
      </c>
      <c r="F8" s="65" t="s">
        <v>53</v>
      </c>
      <c r="G8" s="65" t="s">
        <v>21</v>
      </c>
      <c r="H8" s="65" t="s">
        <v>53</v>
      </c>
      <c r="I8" s="65" t="s">
        <v>21</v>
      </c>
      <c r="J8" s="65" t="s">
        <v>53</v>
      </c>
      <c r="K8" s="65" t="s">
        <v>21</v>
      </c>
      <c r="L8" s="41" t="s">
        <v>53</v>
      </c>
      <c r="M8" s="65" t="s">
        <v>21</v>
      </c>
      <c r="N8" s="41" t="s">
        <v>53</v>
      </c>
      <c r="O8" s="65" t="s">
        <v>21</v>
      </c>
      <c r="P8" s="65" t="s">
        <v>53</v>
      </c>
      <c r="Q8" s="65" t="s">
        <v>21</v>
      </c>
      <c r="R8" s="65" t="s">
        <v>53</v>
      </c>
    </row>
    <row r="9" spans="2:18" ht="31.5" customHeight="1">
      <c r="B9" s="83" t="s">
        <v>244</v>
      </c>
      <c r="C9" s="47">
        <v>422</v>
      </c>
      <c r="D9" s="48">
        <v>0.37221938010478595</v>
      </c>
      <c r="E9" s="47">
        <v>281</v>
      </c>
      <c r="F9" s="48">
        <v>0.3369789418141699</v>
      </c>
      <c r="G9" s="47">
        <v>103</v>
      </c>
      <c r="H9" s="48">
        <v>0.47855782186498164</v>
      </c>
      <c r="I9" s="49">
        <v>6</v>
      </c>
      <c r="J9" s="95">
        <v>0.008645533141210375</v>
      </c>
      <c r="K9" s="47">
        <v>22</v>
      </c>
      <c r="L9" s="67">
        <v>0.4837291116974494</v>
      </c>
      <c r="M9" s="104">
        <v>9</v>
      </c>
      <c r="N9" s="48">
        <v>0.30612244897959184</v>
      </c>
      <c r="O9" s="162">
        <v>24</v>
      </c>
      <c r="P9" s="48">
        <v>0.4793289394847214</v>
      </c>
      <c r="Q9" s="47">
        <v>13</v>
      </c>
      <c r="R9" s="48">
        <v>0.16754736435107617</v>
      </c>
    </row>
    <row r="10" spans="2:18" ht="29.25" customHeight="1">
      <c r="B10" s="101" t="s">
        <v>245</v>
      </c>
      <c r="C10" s="47">
        <v>823</v>
      </c>
      <c r="D10" s="48">
        <v>0.7259159948489071</v>
      </c>
      <c r="E10" s="47">
        <v>654</v>
      </c>
      <c r="F10" s="48">
        <v>0.7842855087062888</v>
      </c>
      <c r="G10" s="47">
        <v>51</v>
      </c>
      <c r="H10" s="48">
        <v>0.23695581470984528</v>
      </c>
      <c r="I10" s="47">
        <v>4</v>
      </c>
      <c r="J10" s="95" t="s">
        <v>93</v>
      </c>
      <c r="K10" s="47">
        <v>99</v>
      </c>
      <c r="L10" s="67">
        <v>2.1767810026385224</v>
      </c>
      <c r="M10" s="69">
        <v>11</v>
      </c>
      <c r="N10" s="48">
        <v>0.37414965986394555</v>
      </c>
      <c r="O10" s="162">
        <v>55</v>
      </c>
      <c r="P10" s="48">
        <v>1.0984621529858198</v>
      </c>
      <c r="Q10" s="47">
        <v>28</v>
      </c>
      <c r="R10" s="48">
        <v>0.3608712462946256</v>
      </c>
    </row>
    <row r="11" spans="2:18" ht="28.5" customHeight="1">
      <c r="B11" s="83" t="s">
        <v>247</v>
      </c>
      <c r="C11" s="47">
        <v>26</v>
      </c>
      <c r="D11" s="48">
        <v>0.022932947589394397</v>
      </c>
      <c r="E11" s="47">
        <v>21</v>
      </c>
      <c r="F11" s="48">
        <v>0.025183479637357894</v>
      </c>
      <c r="G11" s="47">
        <v>4</v>
      </c>
      <c r="H11" s="48" t="s">
        <v>93</v>
      </c>
      <c r="I11" s="50" t="s">
        <v>82</v>
      </c>
      <c r="J11" s="95" t="s">
        <v>82</v>
      </c>
      <c r="K11" s="49" t="s">
        <v>82</v>
      </c>
      <c r="L11" s="67" t="s">
        <v>82</v>
      </c>
      <c r="M11" s="69">
        <v>1</v>
      </c>
      <c r="N11" s="95" t="s">
        <v>93</v>
      </c>
      <c r="O11" s="253">
        <v>0</v>
      </c>
      <c r="P11" s="48" t="s">
        <v>93</v>
      </c>
      <c r="Q11" s="47">
        <v>3</v>
      </c>
      <c r="R11" s="95" t="s">
        <v>93</v>
      </c>
    </row>
    <row r="12" spans="2:18" ht="19.5" customHeight="1">
      <c r="B12" s="46" t="s">
        <v>248</v>
      </c>
      <c r="C12" s="47">
        <v>43</v>
      </c>
      <c r="D12" s="48">
        <v>0.03792756716707535</v>
      </c>
      <c r="E12" s="47">
        <v>30</v>
      </c>
      <c r="F12" s="48">
        <v>0.03597639948193985</v>
      </c>
      <c r="G12" s="47">
        <v>10</v>
      </c>
      <c r="H12" s="48">
        <v>0.046461924452910836</v>
      </c>
      <c r="I12" s="49">
        <v>1</v>
      </c>
      <c r="J12" s="95" t="s">
        <v>93</v>
      </c>
      <c r="K12" s="49" t="s">
        <v>82</v>
      </c>
      <c r="L12" s="67" t="s">
        <v>82</v>
      </c>
      <c r="M12" s="68">
        <v>1</v>
      </c>
      <c r="N12" s="95" t="s">
        <v>93</v>
      </c>
      <c r="O12" s="253">
        <v>4</v>
      </c>
      <c r="P12" s="48" t="s">
        <v>93</v>
      </c>
      <c r="Q12" s="47">
        <v>2</v>
      </c>
      <c r="R12" s="95" t="s">
        <v>93</v>
      </c>
    </row>
    <row r="13" spans="2:18" ht="33" customHeight="1">
      <c r="B13" s="101" t="s">
        <v>249</v>
      </c>
      <c r="C13" s="47">
        <v>181</v>
      </c>
      <c r="D13" s="48">
        <v>0.1596485966800148</v>
      </c>
      <c r="E13" s="47">
        <v>113</v>
      </c>
      <c r="F13" s="48">
        <v>0.13551110471530678</v>
      </c>
      <c r="G13" s="47">
        <v>49</v>
      </c>
      <c r="H13" s="48">
        <v>0.22766342981926313</v>
      </c>
      <c r="I13" s="49">
        <v>2</v>
      </c>
      <c r="J13" s="95" t="s">
        <v>93</v>
      </c>
      <c r="K13" s="47">
        <v>11</v>
      </c>
      <c r="L13" s="67">
        <v>0.2418645558487247</v>
      </c>
      <c r="M13" s="69">
        <v>5</v>
      </c>
      <c r="N13" s="95" t="s">
        <v>93</v>
      </c>
      <c r="O13" s="253">
        <v>12</v>
      </c>
      <c r="P13" s="48">
        <v>0.2396644697423607</v>
      </c>
      <c r="Q13" s="47">
        <v>9</v>
      </c>
      <c r="R13" s="48">
        <v>0.11599432916612966</v>
      </c>
    </row>
    <row r="14" spans="2:18" ht="45" customHeight="1">
      <c r="B14" s="101" t="s">
        <v>250</v>
      </c>
      <c r="C14" s="47">
        <v>303</v>
      </c>
      <c r="D14" s="48">
        <v>0.2672570430610193</v>
      </c>
      <c r="E14" s="47">
        <v>248</v>
      </c>
      <c r="F14" s="48">
        <v>0.29740490238403605</v>
      </c>
      <c r="G14" s="47">
        <v>32</v>
      </c>
      <c r="H14" s="48">
        <v>0.14867815824931468</v>
      </c>
      <c r="I14" s="49">
        <v>5</v>
      </c>
      <c r="J14" s="95" t="s">
        <v>93</v>
      </c>
      <c r="K14" s="47">
        <v>12</v>
      </c>
      <c r="L14" s="67">
        <v>0.2638522427440633</v>
      </c>
      <c r="M14" s="69">
        <v>6</v>
      </c>
      <c r="N14" s="48">
        <v>0.20408163265306123</v>
      </c>
      <c r="O14" s="162">
        <v>26</v>
      </c>
      <c r="P14" s="48">
        <v>0.5192730177751148</v>
      </c>
      <c r="Q14" s="47">
        <v>14</v>
      </c>
      <c r="R14" s="48">
        <v>0.1804356231473128</v>
      </c>
    </row>
    <row r="15" spans="2:18" ht="19.5" customHeight="1">
      <c r="B15" s="43" t="s">
        <v>240</v>
      </c>
      <c r="C15" s="44">
        <v>111688</v>
      </c>
      <c r="D15" s="45">
        <v>98.51288655247234</v>
      </c>
      <c r="E15" s="44">
        <v>82084</v>
      </c>
      <c r="F15" s="45">
        <v>98.43622583585167</v>
      </c>
      <c r="G15" s="44">
        <v>21328</v>
      </c>
      <c r="H15" s="45">
        <v>99.09399247316824</v>
      </c>
      <c r="I15" s="44">
        <v>676</v>
      </c>
      <c r="J15" s="45">
        <v>97.40634005763688</v>
      </c>
      <c r="K15" s="44">
        <v>4416</v>
      </c>
      <c r="L15" s="71">
        <v>97.0976253298153</v>
      </c>
      <c r="M15" s="72">
        <v>2910</v>
      </c>
      <c r="N15" s="45">
        <v>98.9795918367347</v>
      </c>
      <c r="O15" s="163">
        <v>4907</v>
      </c>
      <c r="P15" s="45">
        <v>98.00279608548033</v>
      </c>
      <c r="Q15" s="44">
        <v>7697</v>
      </c>
      <c r="R15" s="45">
        <v>99.20092795463333</v>
      </c>
    </row>
    <row r="16" spans="2:18" ht="19.5" customHeight="1">
      <c r="B16" s="240" t="s">
        <v>241</v>
      </c>
      <c r="C16" s="47"/>
      <c r="D16" s="48"/>
      <c r="E16" s="47"/>
      <c r="F16" s="48"/>
      <c r="G16" s="47"/>
      <c r="H16" s="48"/>
      <c r="I16" s="47"/>
      <c r="J16" s="48"/>
      <c r="K16" s="47"/>
      <c r="L16" s="67"/>
      <c r="M16" s="69"/>
      <c r="N16" s="48"/>
      <c r="O16" s="162"/>
      <c r="P16" s="48"/>
      <c r="Q16" s="47"/>
      <c r="R16" s="48"/>
    </row>
    <row r="17" spans="2:18" ht="45.75" customHeight="1">
      <c r="B17" s="83" t="s">
        <v>206</v>
      </c>
      <c r="C17" s="47">
        <v>5749</v>
      </c>
      <c r="D17" s="48">
        <v>5.070827526593399</v>
      </c>
      <c r="E17" s="47">
        <v>4209</v>
      </c>
      <c r="F17" s="48">
        <v>5.04748884731616</v>
      </c>
      <c r="G17" s="47">
        <v>990</v>
      </c>
      <c r="H17" s="48">
        <v>4.599730520838173</v>
      </c>
      <c r="I17" s="47">
        <v>28</v>
      </c>
      <c r="J17" s="48">
        <v>4.034582132564841</v>
      </c>
      <c r="K17" s="47">
        <v>314</v>
      </c>
      <c r="L17" s="67">
        <v>6.9041336851363235</v>
      </c>
      <c r="M17" s="68">
        <v>198</v>
      </c>
      <c r="N17" s="48">
        <v>6.73469387755102</v>
      </c>
      <c r="O17" s="162">
        <v>326</v>
      </c>
      <c r="P17" s="48">
        <v>6.510884761334132</v>
      </c>
      <c r="Q17" s="47">
        <v>422</v>
      </c>
      <c r="R17" s="48">
        <v>5.4388452120118576</v>
      </c>
    </row>
    <row r="18" spans="2:18" ht="28.5" customHeight="1">
      <c r="B18" s="83" t="s">
        <v>246</v>
      </c>
      <c r="C18" s="47">
        <v>8268</v>
      </c>
      <c r="D18" s="48">
        <v>7.2926773334274175</v>
      </c>
      <c r="E18" s="47">
        <v>6107</v>
      </c>
      <c r="F18" s="48">
        <v>7.323595721206888</v>
      </c>
      <c r="G18" s="47">
        <v>1397</v>
      </c>
      <c r="H18" s="48">
        <v>6.490730846071645</v>
      </c>
      <c r="I18" s="47">
        <v>43</v>
      </c>
      <c r="J18" s="48">
        <v>6.195965417867435</v>
      </c>
      <c r="K18" s="47">
        <v>478</v>
      </c>
      <c r="L18" s="67">
        <v>10.510114335971856</v>
      </c>
      <c r="M18" s="69">
        <v>203</v>
      </c>
      <c r="N18" s="48">
        <v>6.904761904761905</v>
      </c>
      <c r="O18" s="162">
        <v>320</v>
      </c>
      <c r="P18" s="48">
        <v>6.3910525264629525</v>
      </c>
      <c r="Q18" s="47">
        <v>462</v>
      </c>
      <c r="R18" s="48">
        <v>5.954375563861322</v>
      </c>
    </row>
    <row r="19" spans="2:18" ht="28.5" customHeight="1">
      <c r="B19" s="83" t="s">
        <v>242</v>
      </c>
      <c r="C19" s="47">
        <v>1766</v>
      </c>
      <c r="D19" s="48">
        <v>1.557676363187327</v>
      </c>
      <c r="E19" s="47">
        <v>1380</v>
      </c>
      <c r="F19" s="48">
        <v>1.6549143761692329</v>
      </c>
      <c r="G19" s="47">
        <v>250</v>
      </c>
      <c r="H19" s="48">
        <v>1.161548111322771</v>
      </c>
      <c r="I19" s="47">
        <v>17</v>
      </c>
      <c r="J19" s="48">
        <v>2.4495677233429394</v>
      </c>
      <c r="K19" s="47">
        <v>75</v>
      </c>
      <c r="L19" s="67">
        <v>1.6490765171503958</v>
      </c>
      <c r="M19" s="69">
        <v>40</v>
      </c>
      <c r="N19" s="48">
        <v>1.3605442176870748</v>
      </c>
      <c r="O19" s="162">
        <v>43</v>
      </c>
      <c r="P19" s="48">
        <v>0.8587976832434593</v>
      </c>
      <c r="Q19" s="47">
        <v>122</v>
      </c>
      <c r="R19" s="48">
        <v>1.5723675731408686</v>
      </c>
    </row>
    <row r="20" spans="2:18" ht="28.5" customHeight="1">
      <c r="B20" s="186" t="s">
        <v>240</v>
      </c>
      <c r="C20" s="44">
        <v>97211</v>
      </c>
      <c r="D20" s="45">
        <v>85.7436449274084</v>
      </c>
      <c r="E20" s="44">
        <v>71431</v>
      </c>
      <c r="F20" s="45">
        <v>85.66100637981484</v>
      </c>
      <c r="G20" s="44">
        <v>18828</v>
      </c>
      <c r="H20" s="45">
        <v>87.47851135994053</v>
      </c>
      <c r="I20" s="44">
        <v>599</v>
      </c>
      <c r="J20" s="45">
        <v>86.31123919308358</v>
      </c>
      <c r="K20" s="44">
        <v>3636</v>
      </c>
      <c r="L20" s="71">
        <v>79.94722955145119</v>
      </c>
      <c r="M20" s="72">
        <v>2492</v>
      </c>
      <c r="N20" s="45">
        <v>84.76190476190476</v>
      </c>
      <c r="O20" s="163">
        <v>4294</v>
      </c>
      <c r="P20" s="45">
        <v>85.75993608947473</v>
      </c>
      <c r="Q20" s="44">
        <v>6739</v>
      </c>
      <c r="R20" s="45">
        <v>86.85397602783864</v>
      </c>
    </row>
    <row r="21" spans="2:18" ht="19.5" customHeight="1">
      <c r="B21" s="43" t="s">
        <v>150</v>
      </c>
      <c r="C21" s="44">
        <v>113374</v>
      </c>
      <c r="D21" s="71">
        <v>100</v>
      </c>
      <c r="E21" s="44">
        <v>83388</v>
      </c>
      <c r="F21" s="45">
        <v>100</v>
      </c>
      <c r="G21" s="44">
        <v>21523</v>
      </c>
      <c r="H21" s="45">
        <v>100</v>
      </c>
      <c r="I21" s="44">
        <v>694</v>
      </c>
      <c r="J21" s="45">
        <v>100</v>
      </c>
      <c r="K21" s="44">
        <v>4548</v>
      </c>
      <c r="L21" s="71">
        <v>100</v>
      </c>
      <c r="M21" s="72">
        <v>2940</v>
      </c>
      <c r="N21" s="45">
        <v>100</v>
      </c>
      <c r="O21" s="163">
        <v>5007</v>
      </c>
      <c r="P21" s="45">
        <v>100</v>
      </c>
      <c r="Q21" s="44">
        <v>7759</v>
      </c>
      <c r="R21" s="45">
        <v>100</v>
      </c>
    </row>
    <row r="22" spans="2:18" ht="24.75" customHeight="1">
      <c r="B22" s="452" t="s">
        <v>251</v>
      </c>
      <c r="C22" s="453"/>
      <c r="D22" s="453"/>
      <c r="E22" s="453"/>
      <c r="F22" s="453"/>
      <c r="G22" s="453"/>
      <c r="H22" s="453"/>
      <c r="I22" s="453"/>
      <c r="J22" s="453"/>
      <c r="K22" s="453"/>
      <c r="L22" s="453"/>
      <c r="M22" s="453"/>
      <c r="N22" s="453"/>
      <c r="O22" s="453"/>
      <c r="P22" s="453"/>
      <c r="Q22" s="453"/>
      <c r="R22" s="453"/>
    </row>
    <row r="23" spans="2:18" ht="25.5" customHeight="1">
      <c r="B23" s="452" t="s">
        <v>181</v>
      </c>
      <c r="C23" s="453"/>
      <c r="D23" s="453"/>
      <c r="E23" s="453"/>
      <c r="F23" s="453"/>
      <c r="G23" s="453"/>
      <c r="H23" s="453"/>
      <c r="I23" s="453"/>
      <c r="J23" s="453"/>
      <c r="K23" s="453"/>
      <c r="L23" s="453"/>
      <c r="M23" s="453"/>
      <c r="N23" s="453"/>
      <c r="O23" s="453"/>
      <c r="P23" s="453"/>
      <c r="Q23" s="453"/>
      <c r="R23" s="453"/>
    </row>
    <row r="24" spans="2:18" ht="12.75" customHeight="1">
      <c r="B24" s="468" t="s">
        <v>369</v>
      </c>
      <c r="C24" s="469"/>
      <c r="D24" s="469"/>
      <c r="E24" s="469"/>
      <c r="F24" s="469"/>
      <c r="G24" s="469"/>
      <c r="H24" s="469"/>
      <c r="I24" s="469"/>
      <c r="J24" s="469"/>
      <c r="K24" s="469"/>
      <c r="L24" s="469"/>
      <c r="M24" s="469"/>
      <c r="N24" s="469"/>
      <c r="O24" s="469"/>
      <c r="P24" s="469"/>
      <c r="Q24" s="469"/>
      <c r="R24" s="469"/>
    </row>
    <row r="25" ht="12.75">
      <c r="B25"/>
    </row>
    <row r="26" ht="12.75">
      <c r="B26" s="21"/>
    </row>
    <row r="29" ht="12.75">
      <c r="B29"/>
    </row>
  </sheetData>
  <sheetProtection/>
  <mergeCells count="6">
    <mergeCell ref="B23:R23"/>
    <mergeCell ref="B6:B8"/>
    <mergeCell ref="B22:R22"/>
    <mergeCell ref="B24:R24"/>
    <mergeCell ref="M7:N7"/>
    <mergeCell ref="O6:R6"/>
  </mergeCells>
  <printOptions horizontalCentered="1"/>
  <pageMargins left="0" right="0" top="0.5" bottom="0.5" header="0.25" footer="0.2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B1" sqref="B1"/>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 width="9.33203125" style="37" customWidth="1"/>
    <col min="17" max="17" width="10.66015625" style="37" bestFit="1" customWidth="1"/>
    <col min="18" max="16384" width="9.33203125" style="37" customWidth="1"/>
  </cols>
  <sheetData>
    <row r="1" ht="15.75">
      <c r="A1" s="36"/>
    </row>
    <row r="2" spans="2:18" ht="15">
      <c r="B2" s="38" t="s">
        <v>294</v>
      </c>
      <c r="C2" s="39"/>
      <c r="D2" s="39"/>
      <c r="E2" s="39"/>
      <c r="F2" s="39"/>
      <c r="G2" s="39"/>
      <c r="H2" s="39"/>
      <c r="I2" s="39"/>
      <c r="J2" s="39"/>
      <c r="K2" s="39"/>
      <c r="L2" s="39"/>
      <c r="M2" s="39"/>
      <c r="N2" s="39"/>
      <c r="O2" s="39"/>
      <c r="P2" s="39"/>
      <c r="Q2" s="39"/>
      <c r="R2" s="39"/>
    </row>
    <row r="3" spans="2:18" ht="15.75">
      <c r="B3" s="40" t="s">
        <v>148</v>
      </c>
      <c r="C3" s="39"/>
      <c r="D3" s="39"/>
      <c r="E3" s="39"/>
      <c r="F3" s="39"/>
      <c r="G3" s="39"/>
      <c r="H3" s="39"/>
      <c r="I3" s="39"/>
      <c r="J3" s="39"/>
      <c r="K3" s="39"/>
      <c r="L3" s="39"/>
      <c r="M3" s="39"/>
      <c r="N3" s="39"/>
      <c r="O3" s="39"/>
      <c r="P3" s="39"/>
      <c r="Q3" s="39"/>
      <c r="R3" s="39"/>
    </row>
    <row r="4" spans="2:18" ht="15.75">
      <c r="B4" s="40" t="s">
        <v>330</v>
      </c>
      <c r="C4" s="39"/>
      <c r="D4" s="39"/>
      <c r="E4" s="39"/>
      <c r="F4" s="39"/>
      <c r="G4" s="39"/>
      <c r="H4" s="39"/>
      <c r="I4" s="39"/>
      <c r="J4" s="39"/>
      <c r="K4" s="39"/>
      <c r="L4" s="39"/>
      <c r="M4" s="39"/>
      <c r="N4" s="39"/>
      <c r="O4" s="39"/>
      <c r="P4" s="39"/>
      <c r="Q4" s="39"/>
      <c r="R4" s="39"/>
    </row>
    <row r="5" spans="2:18" ht="15">
      <c r="B5" s="38" t="s">
        <v>368</v>
      </c>
      <c r="C5" s="39"/>
      <c r="D5" s="39"/>
      <c r="E5" s="39"/>
      <c r="F5" s="39"/>
      <c r="G5" s="39"/>
      <c r="H5" s="39"/>
      <c r="I5" s="39"/>
      <c r="J5" s="39"/>
      <c r="K5" s="39"/>
      <c r="L5" s="39"/>
      <c r="M5" s="39"/>
      <c r="N5" s="39"/>
      <c r="O5" s="39"/>
      <c r="P5" s="39"/>
      <c r="Q5" s="39"/>
      <c r="R5" s="39"/>
    </row>
    <row r="6" spans="2:18" ht="15">
      <c r="B6" s="465" t="s">
        <v>337</v>
      </c>
      <c r="C6" s="56" t="s">
        <v>43</v>
      </c>
      <c r="D6" s="57"/>
      <c r="E6" s="57"/>
      <c r="F6" s="57"/>
      <c r="G6" s="57"/>
      <c r="H6" s="57"/>
      <c r="I6" s="57"/>
      <c r="J6" s="57"/>
      <c r="K6" s="57"/>
      <c r="L6" s="58"/>
      <c r="M6" s="57"/>
      <c r="N6" s="59"/>
      <c r="O6" s="503" t="s">
        <v>44</v>
      </c>
      <c r="P6" s="504"/>
      <c r="Q6" s="504"/>
      <c r="R6" s="505"/>
    </row>
    <row r="7" spans="2:18" ht="15">
      <c r="B7" s="512"/>
      <c r="C7" s="60" t="s">
        <v>46</v>
      </c>
      <c r="D7" s="61"/>
      <c r="E7" s="62" t="s">
        <v>47</v>
      </c>
      <c r="F7" s="61"/>
      <c r="G7" s="62" t="s">
        <v>48</v>
      </c>
      <c r="H7" s="61"/>
      <c r="I7" s="62" t="s">
        <v>49</v>
      </c>
      <c r="J7" s="61"/>
      <c r="K7" s="62" t="s">
        <v>50</v>
      </c>
      <c r="L7" s="61"/>
      <c r="M7" s="494" t="s">
        <v>54</v>
      </c>
      <c r="N7" s="496"/>
      <c r="O7" s="63" t="s">
        <v>336</v>
      </c>
      <c r="P7" s="61"/>
      <c r="Q7" s="62" t="s">
        <v>52</v>
      </c>
      <c r="R7" s="61"/>
    </row>
    <row r="8" spans="2:18" ht="15">
      <c r="B8" s="513"/>
      <c r="C8" s="65" t="s">
        <v>21</v>
      </c>
      <c r="D8" s="65" t="s">
        <v>53</v>
      </c>
      <c r="E8" s="65" t="s">
        <v>21</v>
      </c>
      <c r="F8" s="65" t="s">
        <v>53</v>
      </c>
      <c r="G8" s="65" t="s">
        <v>21</v>
      </c>
      <c r="H8" s="65" t="s">
        <v>53</v>
      </c>
      <c r="I8" s="65" t="s">
        <v>21</v>
      </c>
      <c r="J8" s="65" t="s">
        <v>53</v>
      </c>
      <c r="K8" s="65" t="s">
        <v>21</v>
      </c>
      <c r="L8" s="41" t="s">
        <v>53</v>
      </c>
      <c r="M8" s="65" t="s">
        <v>21</v>
      </c>
      <c r="N8" s="41" t="s">
        <v>53</v>
      </c>
      <c r="O8" s="65" t="s">
        <v>21</v>
      </c>
      <c r="P8" s="65" t="s">
        <v>53</v>
      </c>
      <c r="Q8" s="65" t="s">
        <v>21</v>
      </c>
      <c r="R8" s="65" t="s">
        <v>53</v>
      </c>
    </row>
    <row r="9" spans="2:18" ht="19.5" customHeight="1">
      <c r="B9" s="200"/>
      <c r="C9" s="200"/>
      <c r="D9" s="200"/>
      <c r="E9" s="200"/>
      <c r="F9" s="200"/>
      <c r="G9" s="200"/>
      <c r="H9" s="200"/>
      <c r="I9" s="200"/>
      <c r="J9" s="200"/>
      <c r="K9" s="200"/>
      <c r="L9" s="200"/>
      <c r="M9" s="200"/>
      <c r="N9" s="200"/>
      <c r="O9" s="212"/>
      <c r="P9" s="200"/>
      <c r="Q9" s="200"/>
      <c r="R9" s="200"/>
    </row>
    <row r="10" spans="2:18" ht="19.5" customHeight="1">
      <c r="B10" s="201" t="s">
        <v>274</v>
      </c>
      <c r="C10" s="172">
        <v>25028</v>
      </c>
      <c r="D10" s="207">
        <v>22.075608164129342</v>
      </c>
      <c r="E10" s="172">
        <v>19886</v>
      </c>
      <c r="F10" s="207">
        <v>23.84755600326186</v>
      </c>
      <c r="G10" s="172">
        <v>3582</v>
      </c>
      <c r="H10" s="207">
        <v>16.642661339032664</v>
      </c>
      <c r="I10" s="172">
        <v>151</v>
      </c>
      <c r="J10" s="207">
        <v>21.75792507204611</v>
      </c>
      <c r="K10" s="172">
        <v>809</v>
      </c>
      <c r="L10" s="207">
        <v>17.788038698328936</v>
      </c>
      <c r="M10" s="172">
        <v>538</v>
      </c>
      <c r="N10" s="207">
        <v>18.299319727891156</v>
      </c>
      <c r="O10" s="172">
        <v>952</v>
      </c>
      <c r="P10" s="207">
        <v>19.01338126622728</v>
      </c>
      <c r="Q10" s="172">
        <v>1555</v>
      </c>
      <c r="R10" s="207">
        <v>20.041242428147957</v>
      </c>
    </row>
    <row r="11" spans="2:18" ht="19.5" customHeight="1">
      <c r="B11" s="201" t="s">
        <v>283</v>
      </c>
      <c r="C11" s="172">
        <v>25143</v>
      </c>
      <c r="D11" s="207">
        <v>22.177042355390125</v>
      </c>
      <c r="E11" s="172">
        <v>19287</v>
      </c>
      <c r="F11" s="207">
        <v>23.12922722693913</v>
      </c>
      <c r="G11" s="172">
        <v>3869</v>
      </c>
      <c r="H11" s="207">
        <v>17.976118570831204</v>
      </c>
      <c r="I11" s="172">
        <v>149</v>
      </c>
      <c r="J11" s="207">
        <v>21.469740634005763</v>
      </c>
      <c r="K11" s="172">
        <v>1090</v>
      </c>
      <c r="L11" s="207">
        <v>23.966578715919084</v>
      </c>
      <c r="M11" s="172">
        <v>713</v>
      </c>
      <c r="N11" s="207">
        <v>24.25170068027211</v>
      </c>
      <c r="O11" s="172">
        <v>1256</v>
      </c>
      <c r="P11" s="207">
        <v>25.084881166367083</v>
      </c>
      <c r="Q11" s="172">
        <v>1890</v>
      </c>
      <c r="R11" s="207">
        <v>24.35880912488723</v>
      </c>
    </row>
    <row r="12" spans="2:18" ht="19.5" customHeight="1">
      <c r="B12" s="201" t="s">
        <v>275</v>
      </c>
      <c r="C12" s="172">
        <v>1920</v>
      </c>
      <c r="D12" s="207">
        <v>1.6935099758322014</v>
      </c>
      <c r="E12" s="172">
        <v>1573</v>
      </c>
      <c r="F12" s="207">
        <v>1.8863625461697127</v>
      </c>
      <c r="G12" s="172">
        <v>212</v>
      </c>
      <c r="H12" s="207">
        <v>0.9849927984017098</v>
      </c>
      <c r="I12" s="172">
        <v>15</v>
      </c>
      <c r="J12" s="207">
        <v>2.161383285302594</v>
      </c>
      <c r="K12" s="172">
        <v>84</v>
      </c>
      <c r="L12" s="207">
        <v>1.8469656992084433</v>
      </c>
      <c r="M12" s="172">
        <v>31</v>
      </c>
      <c r="N12" s="207">
        <v>1.0544217687074828</v>
      </c>
      <c r="O12" s="172">
        <v>88</v>
      </c>
      <c r="P12" s="207">
        <v>1.7575394447773118</v>
      </c>
      <c r="Q12" s="172">
        <v>123</v>
      </c>
      <c r="R12" s="207">
        <v>1.5852558319371053</v>
      </c>
    </row>
    <row r="13" spans="2:18" ht="30.75" customHeight="1">
      <c r="B13" s="204" t="s">
        <v>276</v>
      </c>
      <c r="C13" s="172">
        <v>3166</v>
      </c>
      <c r="D13" s="207">
        <v>2.7925273872316403</v>
      </c>
      <c r="E13" s="172">
        <v>2424</v>
      </c>
      <c r="F13" s="207">
        <v>2.90689307814074</v>
      </c>
      <c r="G13" s="172">
        <v>534</v>
      </c>
      <c r="H13" s="207">
        <v>2.481066765785439</v>
      </c>
      <c r="I13" s="172">
        <v>30</v>
      </c>
      <c r="J13" s="207">
        <v>4.322766570605188</v>
      </c>
      <c r="K13" s="172">
        <v>106</v>
      </c>
      <c r="L13" s="207">
        <v>2.3306948109058925</v>
      </c>
      <c r="M13" s="172">
        <v>69</v>
      </c>
      <c r="N13" s="207">
        <v>2.3469387755102042</v>
      </c>
      <c r="O13" s="172">
        <v>88</v>
      </c>
      <c r="P13" s="207">
        <v>1.7575394447773118</v>
      </c>
      <c r="Q13" s="172">
        <v>228</v>
      </c>
      <c r="R13" s="207">
        <v>2.9385230055419513</v>
      </c>
    </row>
    <row r="14" spans="2:18" ht="30.75" customHeight="1">
      <c r="B14" s="204" t="s">
        <v>277</v>
      </c>
      <c r="C14" s="172">
        <v>28559</v>
      </c>
      <c r="D14" s="207">
        <v>25.19007885405825</v>
      </c>
      <c r="E14" s="172">
        <v>21405</v>
      </c>
      <c r="F14" s="207">
        <v>25.66916103036408</v>
      </c>
      <c r="G14" s="172">
        <v>5094</v>
      </c>
      <c r="H14" s="207">
        <v>23.667704316312783</v>
      </c>
      <c r="I14" s="172">
        <v>185</v>
      </c>
      <c r="J14" s="207">
        <v>26.65706051873199</v>
      </c>
      <c r="K14" s="172">
        <v>1170</v>
      </c>
      <c r="L14" s="207">
        <v>25.725593667546175</v>
      </c>
      <c r="M14" s="172">
        <v>648</v>
      </c>
      <c r="N14" s="207">
        <v>22.040816326530614</v>
      </c>
      <c r="O14" s="172">
        <v>1265</v>
      </c>
      <c r="P14" s="207">
        <v>25.26462951867386</v>
      </c>
      <c r="Q14" s="172">
        <v>1821</v>
      </c>
      <c r="R14" s="207">
        <v>23.4695192679469</v>
      </c>
    </row>
    <row r="15" spans="2:18" ht="33.75" customHeight="1">
      <c r="B15" s="204" t="s">
        <v>278</v>
      </c>
      <c r="C15" s="172">
        <v>1466</v>
      </c>
      <c r="D15" s="207">
        <v>1.2930654294635455</v>
      </c>
      <c r="E15" s="172">
        <v>1017</v>
      </c>
      <c r="F15" s="207">
        <v>1.2195999424377608</v>
      </c>
      <c r="G15" s="172">
        <v>258</v>
      </c>
      <c r="H15" s="207">
        <v>1.1987176508850996</v>
      </c>
      <c r="I15" s="172">
        <v>10</v>
      </c>
      <c r="J15" s="207">
        <v>1.440922190201729</v>
      </c>
      <c r="K15" s="172">
        <v>118</v>
      </c>
      <c r="L15" s="207">
        <v>2.594547053649956</v>
      </c>
      <c r="M15" s="172">
        <v>57</v>
      </c>
      <c r="N15" s="207">
        <v>1.9387755102040816</v>
      </c>
      <c r="O15" s="172">
        <v>67</v>
      </c>
      <c r="P15" s="207">
        <v>1.3381266227281805</v>
      </c>
      <c r="Q15" s="172">
        <v>122</v>
      </c>
      <c r="R15" s="207">
        <v>1.5723675731408686</v>
      </c>
    </row>
    <row r="16" spans="2:18" ht="28.5" customHeight="1">
      <c r="B16" s="204" t="s">
        <v>279</v>
      </c>
      <c r="C16" s="172">
        <v>5903</v>
      </c>
      <c r="D16" s="207">
        <v>5.206661139238274</v>
      </c>
      <c r="E16" s="172">
        <v>4024</v>
      </c>
      <c r="F16" s="207">
        <v>4.825634383844198</v>
      </c>
      <c r="G16" s="172">
        <v>1353</v>
      </c>
      <c r="H16" s="207">
        <v>6.286298378478837</v>
      </c>
      <c r="I16" s="172">
        <v>45</v>
      </c>
      <c r="J16" s="207">
        <v>6.484149855907781</v>
      </c>
      <c r="K16" s="172">
        <v>275</v>
      </c>
      <c r="L16" s="207">
        <v>6.046613896218118</v>
      </c>
      <c r="M16" s="172">
        <v>185</v>
      </c>
      <c r="N16" s="207">
        <v>6.292517006802721</v>
      </c>
      <c r="O16" s="172">
        <v>357</v>
      </c>
      <c r="P16" s="207">
        <v>7.13001797483523</v>
      </c>
      <c r="Q16" s="172">
        <v>417</v>
      </c>
      <c r="R16" s="207">
        <v>5.374403918030675</v>
      </c>
    </row>
    <row r="17" spans="2:18" ht="19.5" customHeight="1">
      <c r="B17" s="201" t="s">
        <v>280</v>
      </c>
      <c r="C17" s="172">
        <v>6748</v>
      </c>
      <c r="D17" s="207">
        <v>5.951981935893591</v>
      </c>
      <c r="E17" s="172">
        <v>4851</v>
      </c>
      <c r="F17" s="207">
        <v>5.817383796229674</v>
      </c>
      <c r="G17" s="172">
        <v>1288</v>
      </c>
      <c r="H17" s="207">
        <v>5.984295869534916</v>
      </c>
      <c r="I17" s="172">
        <v>43</v>
      </c>
      <c r="J17" s="207">
        <v>6.195965417867435</v>
      </c>
      <c r="K17" s="172">
        <v>367</v>
      </c>
      <c r="L17" s="207">
        <v>8.06948109058927</v>
      </c>
      <c r="M17" s="172">
        <v>189</v>
      </c>
      <c r="N17" s="207">
        <v>6.428571428571428</v>
      </c>
      <c r="O17" s="172">
        <v>331</v>
      </c>
      <c r="P17" s="207">
        <v>6.610744957060116</v>
      </c>
      <c r="Q17" s="172">
        <v>441</v>
      </c>
      <c r="R17" s="207">
        <v>5.683722129140353</v>
      </c>
    </row>
    <row r="18" spans="2:18" ht="30.75" customHeight="1">
      <c r="B18" s="204" t="s">
        <v>281</v>
      </c>
      <c r="C18" s="172">
        <v>78351</v>
      </c>
      <c r="D18" s="207">
        <v>69.10843756064</v>
      </c>
      <c r="E18" s="172">
        <v>57565</v>
      </c>
      <c r="F18" s="207">
        <v>69.03271453926224</v>
      </c>
      <c r="G18" s="172">
        <v>14991</v>
      </c>
      <c r="H18" s="207">
        <v>69.65107094735863</v>
      </c>
      <c r="I18" s="172">
        <v>397</v>
      </c>
      <c r="J18" s="207">
        <v>57.20461095100865</v>
      </c>
      <c r="K18" s="172">
        <v>3369</v>
      </c>
      <c r="L18" s="207">
        <v>74.07651715039579</v>
      </c>
      <c r="M18" s="172">
        <v>1844</v>
      </c>
      <c r="N18" s="207">
        <v>62.72108843537415</v>
      </c>
      <c r="O18" s="172">
        <v>3487</v>
      </c>
      <c r="P18" s="207">
        <v>69.64250049930098</v>
      </c>
      <c r="Q18" s="172">
        <v>4999</v>
      </c>
      <c r="R18" s="207">
        <v>64.42840572238691</v>
      </c>
    </row>
    <row r="19" spans="2:18" ht="19.5" customHeight="1">
      <c r="B19" s="203" t="s">
        <v>282</v>
      </c>
      <c r="C19" s="205">
        <v>21987</v>
      </c>
      <c r="D19" s="208">
        <v>19.393335332615944</v>
      </c>
      <c r="E19" s="205">
        <v>16085</v>
      </c>
      <c r="F19" s="208">
        <v>19.28934618890008</v>
      </c>
      <c r="G19" s="205">
        <v>4264</v>
      </c>
      <c r="H19" s="208">
        <v>19.81136458672118</v>
      </c>
      <c r="I19" s="205">
        <v>161</v>
      </c>
      <c r="J19" s="208">
        <v>23.19884726224784</v>
      </c>
      <c r="K19" s="205">
        <v>739</v>
      </c>
      <c r="L19" s="208">
        <v>16.24890061565523</v>
      </c>
      <c r="M19" s="205">
        <v>678</v>
      </c>
      <c r="N19" s="208">
        <v>23.06122448979592</v>
      </c>
      <c r="O19" s="205">
        <v>863</v>
      </c>
      <c r="P19" s="208">
        <v>17.235869782304775</v>
      </c>
      <c r="Q19" s="205">
        <v>1729</v>
      </c>
      <c r="R19" s="208">
        <v>22.283799458693128</v>
      </c>
    </row>
    <row r="20" spans="2:18" ht="19.5" customHeight="1">
      <c r="B20" s="202" t="s">
        <v>150</v>
      </c>
      <c r="C20" s="206">
        <v>113374</v>
      </c>
      <c r="D20" s="208">
        <v>100</v>
      </c>
      <c r="E20" s="206">
        <v>83388</v>
      </c>
      <c r="F20" s="208">
        <v>100</v>
      </c>
      <c r="G20" s="206">
        <v>21523</v>
      </c>
      <c r="H20" s="208">
        <v>100</v>
      </c>
      <c r="I20" s="206">
        <v>694</v>
      </c>
      <c r="J20" s="208">
        <v>100</v>
      </c>
      <c r="K20" s="206">
        <v>4548</v>
      </c>
      <c r="L20" s="208">
        <v>100</v>
      </c>
      <c r="M20" s="206">
        <v>2940</v>
      </c>
      <c r="N20" s="208">
        <v>100</v>
      </c>
      <c r="O20" s="206">
        <v>5007</v>
      </c>
      <c r="P20" s="254">
        <v>100</v>
      </c>
      <c r="Q20" s="206">
        <v>7759</v>
      </c>
      <c r="R20" s="208">
        <v>100</v>
      </c>
    </row>
    <row r="21" ht="19.5" customHeight="1"/>
    <row r="22" spans="2:18" ht="19.5" customHeight="1">
      <c r="B22" s="514" t="s">
        <v>369</v>
      </c>
      <c r="C22" s="514"/>
      <c r="D22" s="514"/>
      <c r="E22" s="514"/>
      <c r="F22" s="514"/>
      <c r="G22" s="514"/>
      <c r="H22" s="514"/>
      <c r="I22" s="514"/>
      <c r="J22" s="514"/>
      <c r="K22" s="514"/>
      <c r="L22" s="514"/>
      <c r="M22" s="514"/>
      <c r="N22" s="514"/>
      <c r="O22" s="514"/>
      <c r="P22" s="514"/>
      <c r="Q22" s="514"/>
      <c r="R22" s="514"/>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4">
    <mergeCell ref="B6:B8"/>
    <mergeCell ref="B22:R22"/>
    <mergeCell ref="M7:N7"/>
    <mergeCell ref="O6:R6"/>
  </mergeCells>
  <printOptions horizontalCentered="1"/>
  <pageMargins left="0" right="0" top="0.5" bottom="0.5" header="0.25" footer="0.25"/>
  <pageSetup fitToHeight="1" fitToWidth="1" horizontalDpi="600" verticalDpi="600" orientation="landscape" scale="77" r:id="rId1"/>
</worksheet>
</file>

<file path=xl/worksheets/sheet15.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
      <selection activeCell="B1" sqref="B1"/>
    </sheetView>
  </sheetViews>
  <sheetFormatPr defaultColWidth="9.33203125" defaultRowHeight="12.75"/>
  <cols>
    <col min="1" max="1" width="4.33203125" style="381" customWidth="1"/>
    <col min="2" max="2" width="32.33203125" style="381" customWidth="1"/>
    <col min="3" max="3" width="12" style="381" bestFit="1" customWidth="1"/>
    <col min="4" max="4" width="9.33203125" style="381" customWidth="1"/>
    <col min="5" max="5" width="10.66015625" style="381" bestFit="1" customWidth="1"/>
    <col min="6" max="6" width="9.33203125" style="381" customWidth="1"/>
    <col min="7" max="7" width="10.66015625" style="381" bestFit="1" customWidth="1"/>
    <col min="8" max="8" width="9.33203125" style="381" customWidth="1"/>
    <col min="9" max="9" width="10.66015625" style="381" bestFit="1" customWidth="1"/>
    <col min="10" max="10" width="9.33203125" style="381" customWidth="1"/>
    <col min="11" max="11" width="10.66015625" style="381" bestFit="1" customWidth="1"/>
    <col min="12" max="12" width="9.33203125" style="381" customWidth="1"/>
    <col min="13" max="13" width="10.66015625" style="381" bestFit="1" customWidth="1"/>
    <col min="14" max="14" width="9.33203125" style="381" customWidth="1"/>
    <col min="15" max="15" width="10.66015625" style="381" bestFit="1" customWidth="1"/>
    <col min="16" max="16384" width="9.33203125" style="381" customWidth="1"/>
  </cols>
  <sheetData>
    <row r="1" ht="15.75">
      <c r="A1" s="380"/>
    </row>
    <row r="2" spans="2:16" ht="15">
      <c r="B2" s="382" t="s">
        <v>299</v>
      </c>
      <c r="C2" s="383"/>
      <c r="D2" s="383"/>
      <c r="E2" s="383"/>
      <c r="F2" s="383"/>
      <c r="G2" s="383"/>
      <c r="H2" s="383"/>
      <c r="I2" s="383"/>
      <c r="J2" s="383"/>
      <c r="K2" s="383"/>
      <c r="L2" s="383"/>
      <c r="M2" s="383"/>
      <c r="N2" s="383"/>
      <c r="O2" s="383"/>
      <c r="P2" s="383"/>
    </row>
    <row r="3" spans="2:16" ht="15.75">
      <c r="B3" s="384" t="s">
        <v>148</v>
      </c>
      <c r="C3" s="383"/>
      <c r="D3" s="383"/>
      <c r="E3" s="383"/>
      <c r="F3" s="383"/>
      <c r="G3" s="383"/>
      <c r="H3" s="383"/>
      <c r="I3" s="383"/>
      <c r="J3" s="383"/>
      <c r="K3" s="383"/>
      <c r="L3" s="383"/>
      <c r="M3" s="383"/>
      <c r="N3" s="383"/>
      <c r="O3" s="383"/>
      <c r="P3" s="383"/>
    </row>
    <row r="4" spans="2:16" ht="15.75">
      <c r="B4" s="384" t="s">
        <v>300</v>
      </c>
      <c r="C4" s="383"/>
      <c r="D4" s="383"/>
      <c r="E4" s="383"/>
      <c r="F4" s="383"/>
      <c r="G4" s="383"/>
      <c r="H4" s="383"/>
      <c r="I4" s="383"/>
      <c r="J4" s="383"/>
      <c r="K4" s="383"/>
      <c r="L4" s="383"/>
      <c r="M4" s="383"/>
      <c r="N4" s="383"/>
      <c r="O4" s="383"/>
      <c r="P4" s="383"/>
    </row>
    <row r="5" spans="2:16" ht="15">
      <c r="B5" s="382" t="s">
        <v>368</v>
      </c>
      <c r="C5" s="383"/>
      <c r="D5" s="383"/>
      <c r="E5" s="383"/>
      <c r="F5" s="383"/>
      <c r="G5" s="383"/>
      <c r="H5" s="383"/>
      <c r="I5" s="383"/>
      <c r="J5" s="383"/>
      <c r="K5" s="383"/>
      <c r="L5" s="383"/>
      <c r="M5" s="383"/>
      <c r="N5" s="383"/>
      <c r="O5" s="383"/>
      <c r="P5" s="383"/>
    </row>
    <row r="6" spans="2:16" ht="15">
      <c r="B6" s="515" t="s">
        <v>337</v>
      </c>
      <c r="C6" s="385" t="s">
        <v>292</v>
      </c>
      <c r="D6" s="386"/>
      <c r="E6" s="386"/>
      <c r="F6" s="386"/>
      <c r="G6" s="386"/>
      <c r="H6" s="386"/>
      <c r="I6" s="386"/>
      <c r="J6" s="386"/>
      <c r="K6" s="386"/>
      <c r="L6" s="387"/>
      <c r="M6" s="386"/>
      <c r="N6" s="388"/>
      <c r="O6" s="385"/>
      <c r="P6" s="389"/>
    </row>
    <row r="7" spans="2:16" ht="15">
      <c r="B7" s="516"/>
      <c r="C7" s="390" t="s">
        <v>285</v>
      </c>
      <c r="D7" s="389"/>
      <c r="E7" s="391" t="s">
        <v>286</v>
      </c>
      <c r="F7" s="389"/>
      <c r="G7" s="392" t="s">
        <v>287</v>
      </c>
      <c r="H7" s="389"/>
      <c r="I7" s="392" t="s">
        <v>288</v>
      </c>
      <c r="J7" s="389"/>
      <c r="K7" s="391" t="s">
        <v>289</v>
      </c>
      <c r="L7" s="389"/>
      <c r="M7" s="388" t="s">
        <v>290</v>
      </c>
      <c r="N7" s="389"/>
      <c r="O7" s="391" t="s">
        <v>333</v>
      </c>
      <c r="P7" s="389"/>
    </row>
    <row r="8" spans="2:16" ht="15">
      <c r="B8" s="517"/>
      <c r="C8" s="393" t="s">
        <v>21</v>
      </c>
      <c r="D8" s="393" t="s">
        <v>53</v>
      </c>
      <c r="E8" s="393" t="s">
        <v>21</v>
      </c>
      <c r="F8" s="393" t="s">
        <v>53</v>
      </c>
      <c r="G8" s="393" t="s">
        <v>21</v>
      </c>
      <c r="H8" s="393" t="s">
        <v>53</v>
      </c>
      <c r="I8" s="393" t="s">
        <v>21</v>
      </c>
      <c r="J8" s="393" t="s">
        <v>53</v>
      </c>
      <c r="K8" s="393" t="s">
        <v>21</v>
      </c>
      <c r="L8" s="394" t="s">
        <v>53</v>
      </c>
      <c r="M8" s="394" t="s">
        <v>21</v>
      </c>
      <c r="N8" s="393" t="s">
        <v>53</v>
      </c>
      <c r="O8" s="393" t="s">
        <v>21</v>
      </c>
      <c r="P8" s="393" t="s">
        <v>53</v>
      </c>
    </row>
    <row r="9" spans="2:16" ht="19.5" customHeight="1">
      <c r="B9" s="395"/>
      <c r="C9" s="395"/>
      <c r="D9" s="395"/>
      <c r="E9" s="395"/>
      <c r="F9" s="395"/>
      <c r="G9" s="395"/>
      <c r="H9" s="395"/>
      <c r="I9" s="395"/>
      <c r="J9" s="395"/>
      <c r="K9" s="395"/>
      <c r="L9" s="395"/>
      <c r="M9" s="395"/>
      <c r="N9" s="395"/>
      <c r="O9" s="395"/>
      <c r="P9" s="395"/>
    </row>
    <row r="10" spans="2:16" ht="19.5" customHeight="1">
      <c r="B10" s="396" t="s">
        <v>274</v>
      </c>
      <c r="C10" s="397">
        <v>25028</v>
      </c>
      <c r="D10" s="398">
        <v>22.075608164129342</v>
      </c>
      <c r="E10" s="397">
        <v>1380</v>
      </c>
      <c r="F10" s="398">
        <v>23.405698778833106</v>
      </c>
      <c r="G10" s="397">
        <v>5497</v>
      </c>
      <c r="H10" s="398">
        <v>22.563828913882276</v>
      </c>
      <c r="I10" s="397">
        <v>7916</v>
      </c>
      <c r="J10" s="398">
        <v>22.287290951067064</v>
      </c>
      <c r="K10" s="397">
        <v>6576</v>
      </c>
      <c r="L10" s="398">
        <v>20.947344949511038</v>
      </c>
      <c r="M10" s="397">
        <v>2993</v>
      </c>
      <c r="N10" s="398">
        <v>22.096714654854193</v>
      </c>
      <c r="O10" s="397">
        <v>666</v>
      </c>
      <c r="P10" s="398">
        <v>24.503311258278146</v>
      </c>
    </row>
    <row r="11" spans="2:16" ht="19.5" customHeight="1">
      <c r="B11" s="396" t="s">
        <v>283</v>
      </c>
      <c r="C11" s="397">
        <v>25143</v>
      </c>
      <c r="D11" s="398">
        <v>22.177042355390125</v>
      </c>
      <c r="E11" s="397">
        <v>1563</v>
      </c>
      <c r="F11" s="398">
        <v>26.509497964721845</v>
      </c>
      <c r="G11" s="397">
        <v>5865</v>
      </c>
      <c r="H11" s="398">
        <v>24.074378129874393</v>
      </c>
      <c r="I11" s="397">
        <v>8115</v>
      </c>
      <c r="J11" s="398">
        <v>22.84757024607241</v>
      </c>
      <c r="K11" s="397">
        <v>6667</v>
      </c>
      <c r="L11" s="398">
        <v>21.237218488198007</v>
      </c>
      <c r="M11" s="397">
        <v>2482</v>
      </c>
      <c r="N11" s="398">
        <v>18.324104835732744</v>
      </c>
      <c r="O11" s="397">
        <v>451</v>
      </c>
      <c r="P11" s="398">
        <v>16.59308314937454</v>
      </c>
    </row>
    <row r="12" spans="2:16" ht="19.5" customHeight="1">
      <c r="B12" s="396" t="s">
        <v>275</v>
      </c>
      <c r="C12" s="397">
        <v>1920</v>
      </c>
      <c r="D12" s="398">
        <v>1.6935099758322014</v>
      </c>
      <c r="E12" s="397">
        <v>69</v>
      </c>
      <c r="F12" s="398">
        <v>1.1702849389416554</v>
      </c>
      <c r="G12" s="397">
        <v>273</v>
      </c>
      <c r="H12" s="398">
        <v>1.1205976520811098</v>
      </c>
      <c r="I12" s="397">
        <v>559</v>
      </c>
      <c r="J12" s="398">
        <v>1.573849878934625</v>
      </c>
      <c r="K12" s="397">
        <v>594</v>
      </c>
      <c r="L12" s="398">
        <v>1.8921415602204315</v>
      </c>
      <c r="M12" s="397">
        <v>335</v>
      </c>
      <c r="N12" s="398">
        <v>2.473237356958287</v>
      </c>
      <c r="O12" s="397">
        <v>90</v>
      </c>
      <c r="P12" s="398">
        <v>3.3112582781456954</v>
      </c>
    </row>
    <row r="13" spans="2:16" ht="30.75" customHeight="1">
      <c r="B13" s="399" t="s">
        <v>276</v>
      </c>
      <c r="C13" s="397">
        <v>3166</v>
      </c>
      <c r="D13" s="398">
        <v>2.7925273872316403</v>
      </c>
      <c r="E13" s="397">
        <v>167</v>
      </c>
      <c r="F13" s="398">
        <v>2.832428765264586</v>
      </c>
      <c r="G13" s="397">
        <v>591</v>
      </c>
      <c r="H13" s="398">
        <v>2.4259092028569085</v>
      </c>
      <c r="I13" s="397">
        <v>937</v>
      </c>
      <c r="J13" s="398">
        <v>2.638098992060364</v>
      </c>
      <c r="K13" s="397">
        <v>927</v>
      </c>
      <c r="L13" s="398">
        <v>2.9528875864046125</v>
      </c>
      <c r="M13" s="397">
        <v>456</v>
      </c>
      <c r="N13" s="398">
        <v>3.3665559246954593</v>
      </c>
      <c r="O13" s="397">
        <v>88</v>
      </c>
      <c r="P13" s="398">
        <v>3.237674760853569</v>
      </c>
    </row>
    <row r="14" spans="2:16" ht="30.75" customHeight="1">
      <c r="B14" s="399" t="s">
        <v>277</v>
      </c>
      <c r="C14" s="397">
        <v>28559</v>
      </c>
      <c r="D14" s="398">
        <v>25.19007885405825</v>
      </c>
      <c r="E14" s="397">
        <v>1542</v>
      </c>
      <c r="F14" s="398">
        <v>26.153324287652644</v>
      </c>
      <c r="G14" s="397">
        <v>5837</v>
      </c>
      <c r="H14" s="398">
        <v>23.959445037353255</v>
      </c>
      <c r="I14" s="397">
        <v>8663</v>
      </c>
      <c r="J14" s="398">
        <v>24.39044991272031</v>
      </c>
      <c r="K14" s="397">
        <v>8089</v>
      </c>
      <c r="L14" s="398">
        <v>25.766890708119643</v>
      </c>
      <c r="M14" s="397">
        <v>3665</v>
      </c>
      <c r="N14" s="398">
        <v>27.057954964931707</v>
      </c>
      <c r="O14" s="397">
        <v>763</v>
      </c>
      <c r="P14" s="398">
        <v>28.072111846946285</v>
      </c>
    </row>
    <row r="15" spans="2:16" ht="33.75" customHeight="1">
      <c r="B15" s="399" t="s">
        <v>278</v>
      </c>
      <c r="C15" s="397">
        <v>1466</v>
      </c>
      <c r="D15" s="398">
        <v>1.2930654294635455</v>
      </c>
      <c r="E15" s="397">
        <v>104</v>
      </c>
      <c r="F15" s="398">
        <v>1.7639077340569878</v>
      </c>
      <c r="G15" s="397">
        <v>342</v>
      </c>
      <c r="H15" s="398">
        <v>1.4038256300796323</v>
      </c>
      <c r="I15" s="397">
        <v>476</v>
      </c>
      <c r="J15" s="398">
        <v>1.3401655498620417</v>
      </c>
      <c r="K15" s="397">
        <v>378</v>
      </c>
      <c r="L15" s="398">
        <v>1.2040900837766382</v>
      </c>
      <c r="M15" s="397">
        <v>129</v>
      </c>
      <c r="N15" s="398">
        <v>0.9523809523809524</v>
      </c>
      <c r="O15" s="397">
        <v>37</v>
      </c>
      <c r="P15" s="398">
        <v>1.3612950699043413</v>
      </c>
    </row>
    <row r="16" spans="2:16" ht="28.5" customHeight="1">
      <c r="B16" s="399" t="s">
        <v>279</v>
      </c>
      <c r="C16" s="397">
        <v>5903</v>
      </c>
      <c r="D16" s="398">
        <v>5.206661139238274</v>
      </c>
      <c r="E16" s="397">
        <v>320</v>
      </c>
      <c r="F16" s="398">
        <v>5.4274084124830395</v>
      </c>
      <c r="G16" s="397">
        <v>1254</v>
      </c>
      <c r="H16" s="398">
        <v>5.147360643625318</v>
      </c>
      <c r="I16" s="397">
        <v>1888</v>
      </c>
      <c r="J16" s="398">
        <v>5.3156146179401995</v>
      </c>
      <c r="K16" s="397">
        <v>1655</v>
      </c>
      <c r="L16" s="398">
        <v>5.27187589590036</v>
      </c>
      <c r="M16" s="397">
        <v>639</v>
      </c>
      <c r="N16" s="398">
        <v>4.717607973421927</v>
      </c>
      <c r="O16" s="397">
        <v>147</v>
      </c>
      <c r="P16" s="398">
        <v>5.408388520971302</v>
      </c>
    </row>
    <row r="17" spans="2:16" ht="19.5" customHeight="1">
      <c r="B17" s="396" t="s">
        <v>280</v>
      </c>
      <c r="C17" s="397">
        <v>6748</v>
      </c>
      <c r="D17" s="398">
        <v>5.951981935893591</v>
      </c>
      <c r="E17" s="397">
        <v>371</v>
      </c>
      <c r="F17" s="398">
        <v>6.292401628222525</v>
      </c>
      <c r="G17" s="397">
        <v>1513</v>
      </c>
      <c r="H17" s="398">
        <v>6.2104917494458585</v>
      </c>
      <c r="I17" s="397">
        <v>2180</v>
      </c>
      <c r="J17" s="398">
        <v>6.137732980460611</v>
      </c>
      <c r="K17" s="397">
        <v>1754</v>
      </c>
      <c r="L17" s="398">
        <v>5.587232822603765</v>
      </c>
      <c r="M17" s="397">
        <v>750</v>
      </c>
      <c r="N17" s="398">
        <v>5.537098560354374</v>
      </c>
      <c r="O17" s="397">
        <v>180</v>
      </c>
      <c r="P17" s="398">
        <v>6.622516556291391</v>
      </c>
    </row>
    <row r="18" spans="2:16" ht="30.75" customHeight="1">
      <c r="B18" s="399" t="s">
        <v>281</v>
      </c>
      <c r="C18" s="397">
        <v>78351</v>
      </c>
      <c r="D18" s="398">
        <v>69.10843756064</v>
      </c>
      <c r="E18" s="397">
        <v>4226</v>
      </c>
      <c r="F18" s="398">
        <v>71.67571234735414</v>
      </c>
      <c r="G18" s="397">
        <v>16818</v>
      </c>
      <c r="H18" s="398">
        <v>69.03374107216156</v>
      </c>
      <c r="I18" s="397">
        <v>24341</v>
      </c>
      <c r="J18" s="398">
        <v>68.53144884284025</v>
      </c>
      <c r="K18" s="397">
        <v>21719</v>
      </c>
      <c r="L18" s="398">
        <v>69.18421304112383</v>
      </c>
      <c r="M18" s="397">
        <v>9361</v>
      </c>
      <c r="N18" s="398">
        <v>69.11037283130307</v>
      </c>
      <c r="O18" s="397">
        <v>1886</v>
      </c>
      <c r="P18" s="398">
        <v>69.38925680647536</v>
      </c>
    </row>
    <row r="19" spans="2:16" ht="15">
      <c r="B19" s="399" t="s">
        <v>282</v>
      </c>
      <c r="C19" s="397">
        <v>21897</v>
      </c>
      <c r="D19" s="398">
        <v>19.31395205249881</v>
      </c>
      <c r="E19" s="397">
        <v>889</v>
      </c>
      <c r="F19" s="398">
        <v>15.078018995929444</v>
      </c>
      <c r="G19" s="397">
        <v>4589</v>
      </c>
      <c r="H19" s="398">
        <v>18.836712913553896</v>
      </c>
      <c r="I19" s="397">
        <v>7025</v>
      </c>
      <c r="J19" s="398">
        <v>19.77870375584211</v>
      </c>
      <c r="K19" s="397">
        <v>6244</v>
      </c>
      <c r="L19" s="398">
        <v>19.88978434682891</v>
      </c>
      <c r="M19" s="397">
        <v>2721</v>
      </c>
      <c r="N19" s="398">
        <v>20.088593576965668</v>
      </c>
      <c r="O19" s="397">
        <v>517</v>
      </c>
      <c r="P19" s="398">
        <v>19.021339220014717</v>
      </c>
    </row>
    <row r="20" spans="2:16" ht="19.5" customHeight="1">
      <c r="B20" s="400" t="s">
        <v>150</v>
      </c>
      <c r="C20" s="401">
        <v>113374</v>
      </c>
      <c r="D20" s="402">
        <v>100</v>
      </c>
      <c r="E20" s="401">
        <v>5896</v>
      </c>
      <c r="F20" s="402">
        <v>100</v>
      </c>
      <c r="G20" s="401">
        <v>24362</v>
      </c>
      <c r="H20" s="402">
        <v>100</v>
      </c>
      <c r="I20" s="401">
        <v>35518</v>
      </c>
      <c r="J20" s="402">
        <v>100</v>
      </c>
      <c r="K20" s="401">
        <v>31393</v>
      </c>
      <c r="L20" s="402">
        <v>100</v>
      </c>
      <c r="M20" s="401">
        <v>13545</v>
      </c>
      <c r="N20" s="402">
        <v>100</v>
      </c>
      <c r="O20" s="401">
        <v>2718</v>
      </c>
      <c r="P20" s="402">
        <v>100</v>
      </c>
    </row>
    <row r="21" ht="19.5" customHeight="1"/>
    <row r="22" spans="2:16" ht="19.5" customHeight="1">
      <c r="B22" s="518" t="s">
        <v>371</v>
      </c>
      <c r="C22" s="518"/>
      <c r="D22" s="518"/>
      <c r="E22" s="518"/>
      <c r="F22" s="518"/>
      <c r="G22" s="518"/>
      <c r="H22" s="518"/>
      <c r="I22" s="518"/>
      <c r="J22" s="518"/>
      <c r="K22" s="518"/>
      <c r="L22" s="518"/>
      <c r="M22" s="518"/>
      <c r="N22" s="518"/>
      <c r="O22" s="518"/>
      <c r="P22" s="518"/>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2">
    <mergeCell ref="B6:B8"/>
    <mergeCell ref="B22:P22"/>
  </mergeCells>
  <printOptions horizontalCentered="1"/>
  <pageMargins left="0" right="0" top="0.5" bottom="0.5" header="0.25" footer="0.25"/>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T23"/>
  <sheetViews>
    <sheetView zoomScalePageLayoutView="0" workbookViewId="0" topLeftCell="A1">
      <selection activeCell="B1" sqref="B1"/>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 width="9.33203125" style="37" customWidth="1"/>
    <col min="17" max="17" width="10.66015625" style="37" bestFit="1" customWidth="1"/>
    <col min="18" max="16384" width="9.33203125" style="37" customWidth="1"/>
  </cols>
  <sheetData>
    <row r="1" ht="15.75">
      <c r="A1" s="36"/>
    </row>
    <row r="2" spans="2:18" ht="15">
      <c r="B2" s="38" t="s">
        <v>312</v>
      </c>
      <c r="C2" s="39"/>
      <c r="D2" s="39"/>
      <c r="E2" s="39"/>
      <c r="F2" s="39"/>
      <c r="G2" s="39"/>
      <c r="H2" s="39"/>
      <c r="I2" s="39"/>
      <c r="J2" s="39"/>
      <c r="K2" s="39"/>
      <c r="L2" s="39"/>
      <c r="M2" s="39"/>
      <c r="N2" s="39"/>
      <c r="O2" s="39"/>
      <c r="P2" s="39"/>
      <c r="Q2" s="39"/>
      <c r="R2" s="39"/>
    </row>
    <row r="3" spans="2:18" ht="15.75">
      <c r="B3" s="40" t="s">
        <v>148</v>
      </c>
      <c r="C3" s="39"/>
      <c r="D3" s="39"/>
      <c r="E3" s="39"/>
      <c r="F3" s="39"/>
      <c r="G3" s="39"/>
      <c r="H3" s="39"/>
      <c r="I3" s="39"/>
      <c r="J3" s="39"/>
      <c r="K3" s="39"/>
      <c r="L3" s="39"/>
      <c r="M3" s="39"/>
      <c r="N3" s="39"/>
      <c r="O3" s="39"/>
      <c r="P3" s="39"/>
      <c r="Q3" s="39"/>
      <c r="R3" s="39"/>
    </row>
    <row r="4" spans="2:18" ht="15.75">
      <c r="B4" s="40" t="s">
        <v>313</v>
      </c>
      <c r="C4" s="39"/>
      <c r="D4" s="39"/>
      <c r="E4" s="39"/>
      <c r="F4" s="39"/>
      <c r="G4" s="39"/>
      <c r="H4" s="39"/>
      <c r="I4" s="39"/>
      <c r="J4" s="39"/>
      <c r="K4" s="39"/>
      <c r="L4" s="39"/>
      <c r="M4" s="39"/>
      <c r="N4" s="39"/>
      <c r="O4" s="39"/>
      <c r="P4" s="39"/>
      <c r="Q4" s="39"/>
      <c r="R4" s="39"/>
    </row>
    <row r="5" spans="2:18" ht="15">
      <c r="B5" s="38" t="s">
        <v>368</v>
      </c>
      <c r="C5" s="39"/>
      <c r="D5" s="39"/>
      <c r="E5" s="39"/>
      <c r="F5" s="39"/>
      <c r="G5" s="39"/>
      <c r="H5" s="39"/>
      <c r="I5" s="39"/>
      <c r="J5" s="39"/>
      <c r="K5" s="39"/>
      <c r="L5" s="39"/>
      <c r="M5" s="39"/>
      <c r="N5" s="39"/>
      <c r="O5" s="39"/>
      <c r="P5" s="39"/>
      <c r="Q5" s="39"/>
      <c r="R5" s="39"/>
    </row>
    <row r="6" spans="2:18" ht="15">
      <c r="B6" s="465" t="s">
        <v>314</v>
      </c>
      <c r="C6" s="56" t="s">
        <v>43</v>
      </c>
      <c r="D6" s="57"/>
      <c r="E6" s="57"/>
      <c r="F6" s="57"/>
      <c r="G6" s="57"/>
      <c r="H6" s="57"/>
      <c r="I6" s="57"/>
      <c r="J6" s="57"/>
      <c r="K6" s="57"/>
      <c r="L6" s="58"/>
      <c r="M6" s="57"/>
      <c r="N6" s="59"/>
      <c r="O6" s="503" t="s">
        <v>44</v>
      </c>
      <c r="P6" s="504"/>
      <c r="Q6" s="504"/>
      <c r="R6" s="505"/>
    </row>
    <row r="7" spans="2:18" ht="15">
      <c r="B7" s="512"/>
      <c r="C7" s="60" t="s">
        <v>46</v>
      </c>
      <c r="D7" s="61"/>
      <c r="E7" s="62" t="s">
        <v>47</v>
      </c>
      <c r="F7" s="61"/>
      <c r="G7" s="62" t="s">
        <v>48</v>
      </c>
      <c r="H7" s="61"/>
      <c r="I7" s="62" t="s">
        <v>49</v>
      </c>
      <c r="J7" s="61"/>
      <c r="K7" s="62" t="s">
        <v>50</v>
      </c>
      <c r="L7" s="61"/>
      <c r="M7" s="494" t="s">
        <v>54</v>
      </c>
      <c r="N7" s="496"/>
      <c r="O7" s="494" t="s">
        <v>336</v>
      </c>
      <c r="P7" s="496"/>
      <c r="Q7" s="62" t="s">
        <v>52</v>
      </c>
      <c r="R7" s="61"/>
    </row>
    <row r="8" spans="2:18" ht="15">
      <c r="B8" s="513"/>
      <c r="C8" s="65" t="s">
        <v>21</v>
      </c>
      <c r="D8" s="65" t="s">
        <v>53</v>
      </c>
      <c r="E8" s="65" t="s">
        <v>21</v>
      </c>
      <c r="F8" s="65" t="s">
        <v>53</v>
      </c>
      <c r="G8" s="65" t="s">
        <v>21</v>
      </c>
      <c r="H8" s="65" t="s">
        <v>53</v>
      </c>
      <c r="I8" s="65" t="s">
        <v>21</v>
      </c>
      <c r="J8" s="65" t="s">
        <v>53</v>
      </c>
      <c r="K8" s="65" t="s">
        <v>21</v>
      </c>
      <c r="L8" s="41" t="s">
        <v>53</v>
      </c>
      <c r="M8" s="65" t="s">
        <v>21</v>
      </c>
      <c r="N8" s="41" t="s">
        <v>53</v>
      </c>
      <c r="O8" s="65" t="s">
        <v>21</v>
      </c>
      <c r="P8" s="65" t="s">
        <v>53</v>
      </c>
      <c r="Q8" s="65" t="s">
        <v>21</v>
      </c>
      <c r="R8" s="65" t="s">
        <v>53</v>
      </c>
    </row>
    <row r="9" spans="2:18" ht="19.5" customHeight="1">
      <c r="B9" s="200"/>
      <c r="C9" s="200"/>
      <c r="D9" s="200"/>
      <c r="E9" s="200"/>
      <c r="F9" s="200"/>
      <c r="G9" s="200"/>
      <c r="H9" s="200"/>
      <c r="I9" s="200"/>
      <c r="J9" s="200"/>
      <c r="K9" s="200"/>
      <c r="L9" s="200"/>
      <c r="M9" s="200"/>
      <c r="N9" s="200"/>
      <c r="O9" s="200"/>
      <c r="P9" s="200"/>
      <c r="Q9" s="200"/>
      <c r="R9" s="200"/>
    </row>
    <row r="10" spans="2:18" ht="19.5" customHeight="1">
      <c r="B10" s="201" t="s">
        <v>315</v>
      </c>
      <c r="C10" s="172">
        <v>226</v>
      </c>
      <c r="D10" s="207">
        <v>0.19934023673858206</v>
      </c>
      <c r="E10" s="172">
        <v>73</v>
      </c>
      <c r="F10" s="207">
        <v>0.0875425720727203</v>
      </c>
      <c r="G10" s="172">
        <v>144</v>
      </c>
      <c r="H10" s="207">
        <v>0.669051712121916</v>
      </c>
      <c r="I10" s="172">
        <v>2</v>
      </c>
      <c r="J10" s="242" t="s">
        <v>93</v>
      </c>
      <c r="K10" s="172">
        <v>3</v>
      </c>
      <c r="L10" s="242" t="s">
        <v>93</v>
      </c>
      <c r="M10" s="172">
        <v>3</v>
      </c>
      <c r="N10" s="242" t="s">
        <v>93</v>
      </c>
      <c r="O10" s="295">
        <v>2</v>
      </c>
      <c r="P10" s="242">
        <v>0.039944078290393446</v>
      </c>
      <c r="Q10" s="172">
        <v>17</v>
      </c>
      <c r="R10" s="207">
        <v>0.2191003995360227</v>
      </c>
    </row>
    <row r="11" spans="2:18" ht="19.5" customHeight="1">
      <c r="B11" s="201" t="s">
        <v>316</v>
      </c>
      <c r="C11" s="172">
        <v>55</v>
      </c>
      <c r="D11" s="207">
        <v>0.0485120045160266</v>
      </c>
      <c r="E11" s="172">
        <v>23</v>
      </c>
      <c r="F11" s="207">
        <v>0.027581906269487214</v>
      </c>
      <c r="G11" s="172">
        <v>29</v>
      </c>
      <c r="H11" s="207">
        <v>0.13473958091344143</v>
      </c>
      <c r="I11" s="265">
        <v>0</v>
      </c>
      <c r="J11" s="242" t="s">
        <v>93</v>
      </c>
      <c r="K11" s="172">
        <v>2</v>
      </c>
      <c r="L11" s="242" t="s">
        <v>93</v>
      </c>
      <c r="M11" s="172">
        <v>1</v>
      </c>
      <c r="N11" s="242" t="s">
        <v>93</v>
      </c>
      <c r="O11" s="295">
        <v>2</v>
      </c>
      <c r="P11" s="242">
        <v>0.039944078290393446</v>
      </c>
      <c r="Q11" s="172">
        <v>5</v>
      </c>
      <c r="R11" s="242" t="s">
        <v>93</v>
      </c>
    </row>
    <row r="12" spans="2:18" ht="19.5" customHeight="1">
      <c r="B12" s="201" t="s">
        <v>317</v>
      </c>
      <c r="C12" s="172">
        <v>2442</v>
      </c>
      <c r="D12" s="207">
        <v>2.1539330005115813</v>
      </c>
      <c r="E12" s="172">
        <v>1767</v>
      </c>
      <c r="F12" s="207">
        <v>2.119009929486257</v>
      </c>
      <c r="G12" s="172">
        <v>584</v>
      </c>
      <c r="H12" s="207">
        <v>2.7133763880499933</v>
      </c>
      <c r="I12" s="172">
        <v>14</v>
      </c>
      <c r="J12" s="207">
        <v>2.0172910662824206</v>
      </c>
      <c r="K12" s="172">
        <v>39</v>
      </c>
      <c r="L12" s="207">
        <v>0.8575197889182058</v>
      </c>
      <c r="M12" s="172">
        <v>36</v>
      </c>
      <c r="N12" s="207">
        <v>1.2244897959183674</v>
      </c>
      <c r="O12" s="296">
        <v>44</v>
      </c>
      <c r="P12" s="242">
        <v>0.8787697223886559</v>
      </c>
      <c r="Q12" s="172">
        <v>154</v>
      </c>
      <c r="R12" s="207">
        <v>1.9847918546204406</v>
      </c>
    </row>
    <row r="13" spans="2:18" ht="30.75" customHeight="1">
      <c r="B13" s="204" t="s">
        <v>318</v>
      </c>
      <c r="C13" s="172">
        <v>1657</v>
      </c>
      <c r="D13" s="207">
        <v>1.4615343906010196</v>
      </c>
      <c r="E13" s="172">
        <v>821</v>
      </c>
      <c r="F13" s="207">
        <v>0.9845541324890872</v>
      </c>
      <c r="G13" s="172">
        <v>776</v>
      </c>
      <c r="H13" s="207">
        <v>3.605445337545881</v>
      </c>
      <c r="I13" s="172">
        <v>10</v>
      </c>
      <c r="J13" s="207">
        <v>1.440922190201729</v>
      </c>
      <c r="K13" s="172">
        <v>17</v>
      </c>
      <c r="L13" s="207">
        <v>0.3737906772207564</v>
      </c>
      <c r="M13" s="172">
        <v>29</v>
      </c>
      <c r="N13" s="207">
        <v>0.9863945578231291</v>
      </c>
      <c r="O13" s="296">
        <v>10</v>
      </c>
      <c r="P13" s="242">
        <v>0.19972039145196727</v>
      </c>
      <c r="Q13" s="172">
        <v>121</v>
      </c>
      <c r="R13" s="207">
        <v>1.559479314344632</v>
      </c>
    </row>
    <row r="14" spans="2:18" ht="30.75" customHeight="1">
      <c r="B14" s="204" t="s">
        <v>319</v>
      </c>
      <c r="C14" s="172">
        <v>188</v>
      </c>
      <c r="D14" s="207">
        <v>0.1658228518002364</v>
      </c>
      <c r="E14" s="172">
        <v>87</v>
      </c>
      <c r="F14" s="207">
        <v>0.10433155849762556</v>
      </c>
      <c r="G14" s="172">
        <v>30</v>
      </c>
      <c r="H14" s="207">
        <v>0.1393857733587325</v>
      </c>
      <c r="I14" s="265" t="s">
        <v>82</v>
      </c>
      <c r="J14" s="242" t="s">
        <v>82</v>
      </c>
      <c r="K14" s="172">
        <v>68</v>
      </c>
      <c r="L14" s="207">
        <v>1.4951627088830255</v>
      </c>
      <c r="M14" s="172">
        <v>3</v>
      </c>
      <c r="N14" s="242" t="s">
        <v>93</v>
      </c>
      <c r="O14" s="295">
        <v>16</v>
      </c>
      <c r="P14" s="242">
        <v>0.31955262632314757</v>
      </c>
      <c r="Q14" s="172">
        <v>6</v>
      </c>
      <c r="R14" s="242" t="s">
        <v>93</v>
      </c>
    </row>
    <row r="15" spans="2:18" ht="33.75" customHeight="1">
      <c r="B15" s="204" t="s">
        <v>320</v>
      </c>
      <c r="C15" s="172">
        <v>354</v>
      </c>
      <c r="D15" s="207">
        <v>0.3122409017940621</v>
      </c>
      <c r="E15" s="172">
        <v>310</v>
      </c>
      <c r="F15" s="207">
        <v>0.3717561279800451</v>
      </c>
      <c r="G15" s="172">
        <v>26</v>
      </c>
      <c r="H15" s="207">
        <v>0.12080100357756819</v>
      </c>
      <c r="I15" s="172">
        <v>9</v>
      </c>
      <c r="J15" s="207">
        <v>1.2968299711815563</v>
      </c>
      <c r="K15" s="172">
        <v>5</v>
      </c>
      <c r="L15" s="242" t="s">
        <v>93</v>
      </c>
      <c r="M15" s="172">
        <v>4</v>
      </c>
      <c r="N15" s="242" t="s">
        <v>93</v>
      </c>
      <c r="O15" s="295">
        <v>3</v>
      </c>
      <c r="P15" s="242">
        <v>0.05991611743559017</v>
      </c>
      <c r="Q15" s="172">
        <v>16</v>
      </c>
      <c r="R15" s="207">
        <v>0.20621214073978608</v>
      </c>
    </row>
    <row r="16" spans="2:18" ht="28.5" customHeight="1">
      <c r="B16" s="204" t="s">
        <v>321</v>
      </c>
      <c r="C16" s="172">
        <v>21726</v>
      </c>
      <c r="D16" s="207">
        <v>19.163123820276255</v>
      </c>
      <c r="E16" s="172">
        <v>15083</v>
      </c>
      <c r="F16" s="207">
        <v>18.087734446203292</v>
      </c>
      <c r="G16" s="172">
        <v>5117</v>
      </c>
      <c r="H16" s="207">
        <v>23.774566742554477</v>
      </c>
      <c r="I16" s="172">
        <v>151</v>
      </c>
      <c r="J16" s="207">
        <v>21.75792507204611</v>
      </c>
      <c r="K16" s="172">
        <v>813</v>
      </c>
      <c r="L16" s="207">
        <v>17.87598944591029</v>
      </c>
      <c r="M16" s="172">
        <v>511</v>
      </c>
      <c r="N16" s="207">
        <v>17.38095238095238</v>
      </c>
      <c r="O16" s="296">
        <v>1068</v>
      </c>
      <c r="P16" s="299">
        <v>21.330137807070102</v>
      </c>
      <c r="Q16" s="172">
        <v>1329</v>
      </c>
      <c r="R16" s="207">
        <v>17.12849594019848</v>
      </c>
    </row>
    <row r="17" spans="2:18" ht="19.5" customHeight="1">
      <c r="B17" s="203" t="s">
        <v>282</v>
      </c>
      <c r="C17" s="205">
        <v>87089</v>
      </c>
      <c r="D17" s="208">
        <v>76.81567202356801</v>
      </c>
      <c r="E17" s="205">
        <v>65191</v>
      </c>
      <c r="F17" s="208">
        <v>78.17791528757135</v>
      </c>
      <c r="G17" s="205">
        <v>15210</v>
      </c>
      <c r="H17" s="208">
        <v>70.66858709287739</v>
      </c>
      <c r="I17" s="205">
        <v>510</v>
      </c>
      <c r="J17" s="208">
        <v>73.48703170028818</v>
      </c>
      <c r="K17" s="205">
        <v>3594</v>
      </c>
      <c r="L17" s="208">
        <v>79.02374670184696</v>
      </c>
      <c r="M17" s="205">
        <v>2363</v>
      </c>
      <c r="N17" s="208">
        <v>80.37414965986395</v>
      </c>
      <c r="O17" s="297">
        <v>3851</v>
      </c>
      <c r="P17" s="300">
        <v>76.91232274815259</v>
      </c>
      <c r="Q17" s="205">
        <v>6141</v>
      </c>
      <c r="R17" s="208">
        <v>79.14679726768914</v>
      </c>
    </row>
    <row r="18" spans="2:18" ht="19.5" customHeight="1">
      <c r="B18" s="202" t="s">
        <v>322</v>
      </c>
      <c r="C18" s="206">
        <v>95153</v>
      </c>
      <c r="D18" s="208">
        <v>83.92841392206326</v>
      </c>
      <c r="E18" s="206">
        <v>68994</v>
      </c>
      <c r="F18" s="208">
        <v>82.73852352856527</v>
      </c>
      <c r="G18" s="206">
        <v>18814</v>
      </c>
      <c r="H18" s="208">
        <v>87.41346466570646</v>
      </c>
      <c r="I18" s="206">
        <v>525</v>
      </c>
      <c r="J18" s="208">
        <v>75.64841498559078</v>
      </c>
      <c r="K18" s="206">
        <v>3969</v>
      </c>
      <c r="L18" s="208">
        <v>87.26912928759894</v>
      </c>
      <c r="M18" s="206">
        <v>2623</v>
      </c>
      <c r="N18" s="208">
        <v>89.21768707482994</v>
      </c>
      <c r="O18" s="298">
        <v>4523</v>
      </c>
      <c r="P18" s="300">
        <v>90.33353305372479</v>
      </c>
      <c r="Q18" s="206">
        <v>6814</v>
      </c>
      <c r="R18" s="208">
        <v>87.82059543755638</v>
      </c>
    </row>
    <row r="19" spans="2:18" ht="19.5" customHeight="1">
      <c r="B19" s="202" t="s">
        <v>150</v>
      </c>
      <c r="C19" s="206">
        <v>113374</v>
      </c>
      <c r="D19" s="208">
        <v>100</v>
      </c>
      <c r="E19" s="206">
        <v>83388</v>
      </c>
      <c r="F19" s="208">
        <v>100</v>
      </c>
      <c r="G19" s="206">
        <v>21523</v>
      </c>
      <c r="H19" s="208">
        <v>100</v>
      </c>
      <c r="I19" s="206">
        <v>694</v>
      </c>
      <c r="J19" s="208">
        <v>100</v>
      </c>
      <c r="K19" s="206">
        <v>4548</v>
      </c>
      <c r="L19" s="208">
        <v>100</v>
      </c>
      <c r="M19" s="206">
        <v>2940</v>
      </c>
      <c r="N19" s="208">
        <v>100</v>
      </c>
      <c r="O19" s="206">
        <v>5007</v>
      </c>
      <c r="P19" s="300">
        <v>100</v>
      </c>
      <c r="Q19" s="206">
        <v>7759</v>
      </c>
      <c r="R19" s="208">
        <v>100</v>
      </c>
    </row>
    <row r="20" ht="19.5" customHeight="1"/>
    <row r="21" spans="2:18" ht="19.5" customHeight="1">
      <c r="B21" s="514" t="s">
        <v>369</v>
      </c>
      <c r="C21" s="514"/>
      <c r="D21" s="514"/>
      <c r="E21" s="514"/>
      <c r="F21" s="514"/>
      <c r="G21" s="514"/>
      <c r="H21" s="514"/>
      <c r="I21" s="514"/>
      <c r="J21" s="514"/>
      <c r="K21" s="514"/>
      <c r="L21" s="514"/>
      <c r="M21" s="514"/>
      <c r="N21" s="514"/>
      <c r="O21" s="514"/>
      <c r="P21" s="514"/>
      <c r="Q21" s="514"/>
      <c r="R21" s="514"/>
    </row>
    <row r="22" ht="19.5" customHeight="1"/>
    <row r="23" spans="2:20" ht="34.5" customHeight="1">
      <c r="B23" s="519" t="s">
        <v>268</v>
      </c>
      <c r="C23" s="519"/>
      <c r="D23" s="519"/>
      <c r="E23" s="519"/>
      <c r="F23" s="519"/>
      <c r="G23" s="519"/>
      <c r="H23" s="519"/>
      <c r="I23" s="519"/>
      <c r="J23" s="519"/>
      <c r="K23" s="519"/>
      <c r="L23" s="519"/>
      <c r="M23" s="519"/>
      <c r="N23" s="519"/>
      <c r="O23" s="519"/>
      <c r="P23" s="519"/>
      <c r="Q23" s="519"/>
      <c r="R23" s="519"/>
      <c r="S23" s="519"/>
      <c r="T23" s="519"/>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6">
    <mergeCell ref="B6:B8"/>
    <mergeCell ref="B21:R21"/>
    <mergeCell ref="B23:T23"/>
    <mergeCell ref="M7:N7"/>
    <mergeCell ref="O7:P7"/>
    <mergeCell ref="O6:R6"/>
  </mergeCells>
  <printOptions horizontalCentered="1"/>
  <pageMargins left="0" right="0" top="0.5" bottom="0.5" header="0.25" footer="0.25"/>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B4">
      <selection activeCell="G30" sqref="G30"/>
    </sheetView>
  </sheetViews>
  <sheetFormatPr defaultColWidth="9.33203125" defaultRowHeight="12.75"/>
  <cols>
    <col min="1" max="1" width="4.5" style="404" customWidth="1"/>
    <col min="2" max="2" width="48.5" style="404" customWidth="1"/>
    <col min="3" max="3" width="12" style="404" bestFit="1" customWidth="1"/>
    <col min="4" max="4" width="8.5" style="404" customWidth="1"/>
    <col min="5" max="5" width="11.16015625" style="404" bestFit="1" customWidth="1"/>
    <col min="6" max="6" width="8.16015625" style="404" customWidth="1"/>
    <col min="7" max="7" width="10.66015625" style="404" bestFit="1" customWidth="1"/>
    <col min="8" max="8" width="8.33203125" style="404" customWidth="1"/>
    <col min="9" max="9" width="10.66015625" style="404" bestFit="1" customWidth="1"/>
    <col min="10" max="10" width="8.33203125" style="404" customWidth="1"/>
    <col min="11" max="11" width="10.66015625" style="404" bestFit="1" customWidth="1"/>
    <col min="12" max="12" width="8" style="404" customWidth="1"/>
    <col min="13" max="13" width="10.66015625" style="404" bestFit="1" customWidth="1"/>
    <col min="14" max="14" width="10.33203125" style="404" bestFit="1" customWidth="1"/>
    <col min="15" max="15" width="10.66015625" style="404" bestFit="1" customWidth="1"/>
    <col min="16" max="16" width="10.33203125" style="404" customWidth="1"/>
    <col min="17" max="17" width="10.66015625" style="404" bestFit="1" customWidth="1"/>
    <col min="18" max="18" width="8.16015625" style="404" customWidth="1"/>
    <col min="19" max="16384" width="9.33203125" style="404" customWidth="1"/>
  </cols>
  <sheetData>
    <row r="1" ht="15.75">
      <c r="A1" s="403"/>
    </row>
    <row r="2" spans="2:18" ht="15">
      <c r="B2" s="405" t="s">
        <v>151</v>
      </c>
      <c r="C2" s="406"/>
      <c r="D2" s="406"/>
      <c r="E2" s="406"/>
      <c r="F2" s="406"/>
      <c r="G2" s="406"/>
      <c r="H2" s="406"/>
      <c r="I2" s="406"/>
      <c r="J2" s="406"/>
      <c r="K2" s="406"/>
      <c r="L2" s="406"/>
      <c r="M2" s="406"/>
      <c r="N2" s="406"/>
      <c r="O2" s="406"/>
      <c r="P2" s="406"/>
      <c r="Q2" s="406"/>
      <c r="R2" s="406"/>
    </row>
    <row r="3" spans="2:18" ht="15.75">
      <c r="B3" s="407" t="s">
        <v>253</v>
      </c>
      <c r="C3" s="406"/>
      <c r="D3" s="406"/>
      <c r="E3" s="406"/>
      <c r="F3" s="406"/>
      <c r="G3" s="406"/>
      <c r="H3" s="406"/>
      <c r="I3" s="406"/>
      <c r="J3" s="406"/>
      <c r="K3" s="406"/>
      <c r="L3" s="406"/>
      <c r="M3" s="406"/>
      <c r="N3" s="406"/>
      <c r="O3" s="406"/>
      <c r="P3" s="406"/>
      <c r="Q3" s="406"/>
      <c r="R3" s="406"/>
    </row>
    <row r="4" spans="2:18" ht="15">
      <c r="B4" s="405" t="s">
        <v>368</v>
      </c>
      <c r="C4" s="406"/>
      <c r="D4" s="406"/>
      <c r="E4" s="406"/>
      <c r="F4" s="406"/>
      <c r="G4" s="406"/>
      <c r="H4" s="406"/>
      <c r="I4" s="406"/>
      <c r="J4" s="406"/>
      <c r="K4" s="406"/>
      <c r="L4" s="406"/>
      <c r="M4" s="406"/>
      <c r="N4" s="406"/>
      <c r="O4" s="406"/>
      <c r="P4" s="406"/>
      <c r="Q4" s="406"/>
      <c r="R4" s="406"/>
    </row>
    <row r="5" spans="2:18" ht="15">
      <c r="B5" s="522" t="s">
        <v>252</v>
      </c>
      <c r="C5" s="408" t="s">
        <v>153</v>
      </c>
      <c r="D5" s="409"/>
      <c r="E5" s="409"/>
      <c r="F5" s="409"/>
      <c r="G5" s="409"/>
      <c r="H5" s="409"/>
      <c r="I5" s="409"/>
      <c r="J5" s="409"/>
      <c r="K5" s="409"/>
      <c r="L5" s="410"/>
      <c r="M5" s="409"/>
      <c r="N5" s="411"/>
      <c r="O5" s="527" t="s">
        <v>44</v>
      </c>
      <c r="P5" s="528"/>
      <c r="Q5" s="528"/>
      <c r="R5" s="529"/>
    </row>
    <row r="6" spans="2:18" ht="15">
      <c r="B6" s="523"/>
      <c r="C6" s="412" t="s">
        <v>46</v>
      </c>
      <c r="D6" s="413"/>
      <c r="E6" s="414" t="s">
        <v>47</v>
      </c>
      <c r="F6" s="413"/>
      <c r="G6" s="414" t="s">
        <v>48</v>
      </c>
      <c r="H6" s="413"/>
      <c r="I6" s="414" t="s">
        <v>49</v>
      </c>
      <c r="J6" s="413"/>
      <c r="K6" s="414" t="s">
        <v>50</v>
      </c>
      <c r="L6" s="413"/>
      <c r="M6" s="525" t="s">
        <v>54</v>
      </c>
      <c r="N6" s="526"/>
      <c r="O6" s="415" t="s">
        <v>336</v>
      </c>
      <c r="P6" s="413"/>
      <c r="Q6" s="414" t="s">
        <v>52</v>
      </c>
      <c r="R6" s="413"/>
    </row>
    <row r="7" spans="2:18" ht="15">
      <c r="B7" s="524"/>
      <c r="C7" s="416" t="s">
        <v>21</v>
      </c>
      <c r="D7" s="416" t="s">
        <v>53</v>
      </c>
      <c r="E7" s="416" t="s">
        <v>21</v>
      </c>
      <c r="F7" s="416" t="s">
        <v>53</v>
      </c>
      <c r="G7" s="416" t="s">
        <v>21</v>
      </c>
      <c r="H7" s="416" t="s">
        <v>53</v>
      </c>
      <c r="I7" s="416" t="s">
        <v>21</v>
      </c>
      <c r="J7" s="416" t="s">
        <v>53</v>
      </c>
      <c r="K7" s="416" t="s">
        <v>21</v>
      </c>
      <c r="L7" s="417" t="s">
        <v>53</v>
      </c>
      <c r="M7" s="417" t="s">
        <v>21</v>
      </c>
      <c r="N7" s="416" t="s">
        <v>53</v>
      </c>
      <c r="O7" s="416" t="s">
        <v>21</v>
      </c>
      <c r="P7" s="416" t="s">
        <v>53</v>
      </c>
      <c r="Q7" s="416" t="s">
        <v>21</v>
      </c>
      <c r="R7" s="416" t="s">
        <v>53</v>
      </c>
    </row>
    <row r="8" spans="2:18" ht="15">
      <c r="B8" s="418" t="s">
        <v>160</v>
      </c>
      <c r="C8" s="419"/>
      <c r="D8" s="419"/>
      <c r="E8" s="419"/>
      <c r="F8" s="419"/>
      <c r="G8" s="419"/>
      <c r="H8" s="419"/>
      <c r="I8" s="419"/>
      <c r="J8" s="419"/>
      <c r="K8" s="419"/>
      <c r="L8" s="420"/>
      <c r="M8" s="420"/>
      <c r="N8" s="419"/>
      <c r="O8" s="419"/>
      <c r="P8" s="419"/>
      <c r="Q8" s="419"/>
      <c r="R8" s="419"/>
    </row>
    <row r="9" spans="2:18" ht="15">
      <c r="B9" s="421" t="s">
        <v>254</v>
      </c>
      <c r="C9" s="422">
        <v>974</v>
      </c>
      <c r="D9" s="423">
        <v>0.8591034981565437</v>
      </c>
      <c r="E9" s="422">
        <v>648</v>
      </c>
      <c r="F9" s="423">
        <v>0.7770902288099008</v>
      </c>
      <c r="G9" s="424">
        <v>234</v>
      </c>
      <c r="H9" s="423">
        <v>1.0872090321981136</v>
      </c>
      <c r="I9" s="424">
        <v>11</v>
      </c>
      <c r="J9" s="423">
        <v>1.585014409221902</v>
      </c>
      <c r="K9" s="424">
        <v>38</v>
      </c>
      <c r="L9" s="425">
        <v>0.8355321020228672</v>
      </c>
      <c r="M9" s="426">
        <v>41</v>
      </c>
      <c r="N9" s="423">
        <v>1.3945578231292517</v>
      </c>
      <c r="O9" s="427">
        <v>53</v>
      </c>
      <c r="P9" s="423">
        <v>1.0585180746954264</v>
      </c>
      <c r="Q9" s="424">
        <v>98</v>
      </c>
      <c r="R9" s="423">
        <v>1.2630493620311896</v>
      </c>
    </row>
    <row r="10" spans="2:18" ht="15">
      <c r="B10" s="421" t="s">
        <v>256</v>
      </c>
      <c r="C10" s="422">
        <v>5963</v>
      </c>
      <c r="D10" s="423">
        <v>5.25958332598303</v>
      </c>
      <c r="E10" s="422">
        <v>4526</v>
      </c>
      <c r="F10" s="423">
        <v>5.427639468508659</v>
      </c>
      <c r="G10" s="424">
        <v>718</v>
      </c>
      <c r="H10" s="423">
        <v>3.3359661757189984</v>
      </c>
      <c r="I10" s="424">
        <v>41</v>
      </c>
      <c r="J10" s="423">
        <v>5.9077809798270895</v>
      </c>
      <c r="K10" s="424">
        <v>490</v>
      </c>
      <c r="L10" s="425">
        <v>10.77396657871592</v>
      </c>
      <c r="M10" s="426">
        <v>167</v>
      </c>
      <c r="N10" s="423">
        <v>5.680272108843538</v>
      </c>
      <c r="O10" s="427">
        <v>379</v>
      </c>
      <c r="P10" s="423">
        <v>7.569402836029558</v>
      </c>
      <c r="Q10" s="424">
        <v>461</v>
      </c>
      <c r="R10" s="423">
        <v>5.941487305065086</v>
      </c>
    </row>
    <row r="11" spans="2:18" ht="15">
      <c r="B11" s="418" t="s">
        <v>255</v>
      </c>
      <c r="C11" s="422"/>
      <c r="D11" s="423"/>
      <c r="E11" s="422"/>
      <c r="F11" s="419"/>
      <c r="G11" s="419"/>
      <c r="H11" s="419"/>
      <c r="I11" s="419"/>
      <c r="J11" s="419"/>
      <c r="K11" s="419"/>
      <c r="L11" s="420"/>
      <c r="M11" s="420"/>
      <c r="N11" s="419"/>
      <c r="O11" s="428"/>
      <c r="P11" s="419"/>
      <c r="Q11" s="419"/>
      <c r="R11" s="419"/>
    </row>
    <row r="12" spans="2:18" ht="15">
      <c r="B12" s="421" t="s">
        <v>254</v>
      </c>
      <c r="C12" s="422">
        <v>1768</v>
      </c>
      <c r="D12" s="423">
        <v>1.5594404360788188</v>
      </c>
      <c r="E12" s="422">
        <v>1172</v>
      </c>
      <c r="F12" s="423">
        <v>1.4054780064277834</v>
      </c>
      <c r="G12" s="424">
        <v>525</v>
      </c>
      <c r="H12" s="423">
        <v>2.439251033777819</v>
      </c>
      <c r="I12" s="424">
        <v>7</v>
      </c>
      <c r="J12" s="423">
        <v>1.0086455331412103</v>
      </c>
      <c r="K12" s="424">
        <v>28</v>
      </c>
      <c r="L12" s="425">
        <v>0.6156552330694811</v>
      </c>
      <c r="M12" s="426">
        <v>32</v>
      </c>
      <c r="N12" s="423">
        <v>1.0884353741496597</v>
      </c>
      <c r="O12" s="427">
        <v>30</v>
      </c>
      <c r="P12" s="423">
        <v>0.5991611743559018</v>
      </c>
      <c r="Q12" s="424">
        <v>75</v>
      </c>
      <c r="R12" s="423">
        <v>0.9666194097177472</v>
      </c>
    </row>
    <row r="13" spans="2:18" ht="15">
      <c r="B13" s="421" t="s">
        <v>262</v>
      </c>
      <c r="C13" s="422">
        <v>7368</v>
      </c>
      <c r="D13" s="423">
        <v>6.498844532256073</v>
      </c>
      <c r="E13" s="422">
        <v>5675</v>
      </c>
      <c r="F13" s="423">
        <v>6.805535568666954</v>
      </c>
      <c r="G13" s="424">
        <v>1305</v>
      </c>
      <c r="H13" s="423">
        <v>6.063281141104865</v>
      </c>
      <c r="I13" s="424">
        <v>53</v>
      </c>
      <c r="J13" s="423">
        <v>7.636887608069164</v>
      </c>
      <c r="K13" s="424">
        <v>190</v>
      </c>
      <c r="L13" s="425">
        <v>4.177660510114336</v>
      </c>
      <c r="M13" s="426">
        <v>129</v>
      </c>
      <c r="N13" s="423">
        <v>4.387755102040816</v>
      </c>
      <c r="O13" s="427">
        <v>144</v>
      </c>
      <c r="P13" s="423">
        <v>2.8759736369083284</v>
      </c>
      <c r="Q13" s="424">
        <v>397</v>
      </c>
      <c r="R13" s="423">
        <v>5.116638742105942</v>
      </c>
    </row>
    <row r="14" spans="2:18" ht="15">
      <c r="B14" s="429" t="s">
        <v>257</v>
      </c>
      <c r="C14" s="422"/>
      <c r="D14" s="423"/>
      <c r="E14" s="422"/>
      <c r="F14" s="419"/>
      <c r="G14" s="419"/>
      <c r="H14" s="419"/>
      <c r="I14" s="419"/>
      <c r="J14" s="419"/>
      <c r="K14" s="419"/>
      <c r="L14" s="420"/>
      <c r="M14" s="420"/>
      <c r="N14" s="419"/>
      <c r="O14" s="428"/>
      <c r="P14" s="419"/>
      <c r="Q14" s="419"/>
      <c r="R14" s="419"/>
    </row>
    <row r="15" spans="2:18" ht="15">
      <c r="B15" s="421" t="s">
        <v>258</v>
      </c>
      <c r="C15" s="422">
        <v>16195</v>
      </c>
      <c r="D15" s="423">
        <v>14.284580238855469</v>
      </c>
      <c r="E15" s="422">
        <v>12300</v>
      </c>
      <c r="F15" s="423">
        <v>14.750323787595338</v>
      </c>
      <c r="G15" s="424">
        <v>2692</v>
      </c>
      <c r="H15" s="423">
        <v>12.507550062723599</v>
      </c>
      <c r="I15" s="424">
        <v>127</v>
      </c>
      <c r="J15" s="423">
        <v>18.29971181556196</v>
      </c>
      <c r="K15" s="424">
        <v>605</v>
      </c>
      <c r="L15" s="425">
        <v>13.302550571679857</v>
      </c>
      <c r="M15" s="426">
        <v>436</v>
      </c>
      <c r="N15" s="423">
        <v>14.829931972789115</v>
      </c>
      <c r="O15" s="427">
        <v>739</v>
      </c>
      <c r="P15" s="423">
        <v>14.759336928300378</v>
      </c>
      <c r="Q15" s="424">
        <v>1211</v>
      </c>
      <c r="R15" s="423">
        <v>15.607681402242557</v>
      </c>
    </row>
    <row r="16" spans="2:18" ht="15">
      <c r="B16" s="421" t="s">
        <v>259</v>
      </c>
      <c r="C16" s="422">
        <v>5005</v>
      </c>
      <c r="D16" s="423">
        <v>4.414592410958421</v>
      </c>
      <c r="E16" s="422">
        <v>3683</v>
      </c>
      <c r="F16" s="423">
        <v>4.416702643066149</v>
      </c>
      <c r="G16" s="424">
        <v>988</v>
      </c>
      <c r="H16" s="423">
        <v>4.590438135947591</v>
      </c>
      <c r="I16" s="424">
        <v>47</v>
      </c>
      <c r="J16" s="423">
        <v>6.772334293948126</v>
      </c>
      <c r="K16" s="424">
        <v>103</v>
      </c>
      <c r="L16" s="425">
        <v>2.2647317502198767</v>
      </c>
      <c r="M16" s="426">
        <v>170</v>
      </c>
      <c r="N16" s="423">
        <v>5.782312925170068</v>
      </c>
      <c r="O16" s="427">
        <v>243</v>
      </c>
      <c r="P16" s="423">
        <v>4.853205512282805</v>
      </c>
      <c r="Q16" s="424">
        <v>449</v>
      </c>
      <c r="R16" s="423">
        <v>5.7868281995102455</v>
      </c>
    </row>
    <row r="17" spans="2:18" ht="15">
      <c r="B17" s="430" t="s">
        <v>260</v>
      </c>
      <c r="C17" s="422">
        <v>3389</v>
      </c>
      <c r="D17" s="423">
        <v>2.989221514632985</v>
      </c>
      <c r="E17" s="422">
        <v>2395</v>
      </c>
      <c r="F17" s="423">
        <v>2.8721158919748646</v>
      </c>
      <c r="G17" s="424">
        <v>791</v>
      </c>
      <c r="H17" s="423">
        <v>3.6751382242252473</v>
      </c>
      <c r="I17" s="424">
        <v>27</v>
      </c>
      <c r="J17" s="423">
        <v>3.890489913544669</v>
      </c>
      <c r="K17" s="424">
        <v>88</v>
      </c>
      <c r="L17" s="425">
        <v>1.9349164467897977</v>
      </c>
      <c r="M17" s="426">
        <v>85</v>
      </c>
      <c r="N17" s="423">
        <v>2.891156462585034</v>
      </c>
      <c r="O17" s="427">
        <v>142</v>
      </c>
      <c r="P17" s="423">
        <v>2.836029558617935</v>
      </c>
      <c r="Q17" s="424">
        <v>262</v>
      </c>
      <c r="R17" s="423">
        <v>3.3767238046139965</v>
      </c>
    </row>
    <row r="18" spans="2:18" ht="15">
      <c r="B18" s="431"/>
      <c r="C18" s="422"/>
      <c r="D18" s="423"/>
      <c r="E18" s="422"/>
      <c r="F18" s="419"/>
      <c r="G18" s="419"/>
      <c r="H18" s="419"/>
      <c r="I18" s="419"/>
      <c r="J18" s="419"/>
      <c r="K18" s="419"/>
      <c r="L18" s="420"/>
      <c r="M18" s="420"/>
      <c r="N18" s="419"/>
      <c r="O18" s="428"/>
      <c r="P18" s="419"/>
      <c r="Q18" s="419"/>
      <c r="R18" s="419"/>
    </row>
    <row r="19" spans="2:18" ht="15">
      <c r="B19" s="432" t="s">
        <v>261</v>
      </c>
      <c r="C19" s="422">
        <v>1370</v>
      </c>
      <c r="D19" s="423">
        <v>1.2083899306719355</v>
      </c>
      <c r="E19" s="422">
        <v>1032</v>
      </c>
      <c r="F19" s="423">
        <v>1.237588142178731</v>
      </c>
      <c r="G19" s="424">
        <v>257</v>
      </c>
      <c r="H19" s="423">
        <v>1.1940714584398084</v>
      </c>
      <c r="I19" s="424">
        <v>11</v>
      </c>
      <c r="J19" s="423">
        <v>1.585014409221902</v>
      </c>
      <c r="K19" s="424">
        <v>48</v>
      </c>
      <c r="L19" s="425">
        <v>1.0554089709762533</v>
      </c>
      <c r="M19" s="426">
        <v>21</v>
      </c>
      <c r="N19" s="423">
        <v>0.7142857142857143</v>
      </c>
      <c r="O19" s="427">
        <v>72</v>
      </c>
      <c r="P19" s="423">
        <v>1.4379868184541642</v>
      </c>
      <c r="Q19" s="424">
        <v>86</v>
      </c>
      <c r="R19" s="423">
        <v>1.1083902564763501</v>
      </c>
    </row>
    <row r="20" spans="2:18" ht="15">
      <c r="B20" s="432" t="s">
        <v>263</v>
      </c>
      <c r="C20" s="422">
        <v>1360</v>
      </c>
      <c r="D20" s="423">
        <v>1.199569566214476</v>
      </c>
      <c r="E20" s="422">
        <v>1062</v>
      </c>
      <c r="F20" s="423">
        <v>1.2735645416606707</v>
      </c>
      <c r="G20" s="424">
        <v>186</v>
      </c>
      <c r="H20" s="423">
        <v>0.8641917948241417</v>
      </c>
      <c r="I20" s="424">
        <v>7</v>
      </c>
      <c r="J20" s="423">
        <v>1.0086455331412103</v>
      </c>
      <c r="K20" s="424">
        <v>62</v>
      </c>
      <c r="L20" s="425">
        <v>1.3632365875109937</v>
      </c>
      <c r="M20" s="426">
        <v>41</v>
      </c>
      <c r="N20" s="423">
        <v>1.3945578231292517</v>
      </c>
      <c r="O20" s="427">
        <v>62</v>
      </c>
      <c r="P20" s="423">
        <v>1.238266427002197</v>
      </c>
      <c r="Q20" s="424">
        <v>92</v>
      </c>
      <c r="R20" s="423">
        <v>1.1857198092537697</v>
      </c>
    </row>
    <row r="21" spans="2:18" ht="15">
      <c r="B21" s="433" t="s">
        <v>264</v>
      </c>
      <c r="C21" s="427">
        <v>1407</v>
      </c>
      <c r="D21" s="423">
        <v>1.241025279164535</v>
      </c>
      <c r="E21" s="427">
        <v>1224</v>
      </c>
      <c r="F21" s="423">
        <v>1.4678370988631457</v>
      </c>
      <c r="G21" s="424">
        <v>41</v>
      </c>
      <c r="H21" s="423">
        <v>0.19049389025693444</v>
      </c>
      <c r="I21" s="434">
        <v>3</v>
      </c>
      <c r="J21" s="423" t="s">
        <v>93</v>
      </c>
      <c r="K21" s="424">
        <v>108</v>
      </c>
      <c r="L21" s="425">
        <v>2.3746701846965697</v>
      </c>
      <c r="M21" s="426">
        <v>25</v>
      </c>
      <c r="N21" s="423">
        <v>0.8503401360544218</v>
      </c>
      <c r="O21" s="427">
        <v>84</v>
      </c>
      <c r="P21" s="423">
        <v>1.6776512881965249</v>
      </c>
      <c r="Q21" s="424">
        <v>42</v>
      </c>
      <c r="R21" s="423">
        <v>0.5413068694419384</v>
      </c>
    </row>
    <row r="22" spans="2:18" ht="24" customHeight="1">
      <c r="B22" s="435" t="s">
        <v>265</v>
      </c>
      <c r="C22" s="436">
        <v>80083</v>
      </c>
      <c r="D22" s="437">
        <v>70.63612468467197</v>
      </c>
      <c r="E22" s="436">
        <v>58181</v>
      </c>
      <c r="F22" s="437">
        <v>69.77142994195808</v>
      </c>
      <c r="G22" s="438">
        <v>15965</v>
      </c>
      <c r="H22" s="437">
        <v>74.17646238907216</v>
      </c>
      <c r="I22" s="438">
        <v>449</v>
      </c>
      <c r="J22" s="437">
        <v>64.69740634005764</v>
      </c>
      <c r="K22" s="438">
        <v>3170</v>
      </c>
      <c r="L22" s="439">
        <v>69.70096745822339</v>
      </c>
      <c r="M22" s="440">
        <v>2117</v>
      </c>
      <c r="N22" s="437">
        <v>72.00680272108843</v>
      </c>
      <c r="O22" s="436">
        <v>3591</v>
      </c>
      <c r="P22" s="437">
        <v>71.71959257040143</v>
      </c>
      <c r="Q22" s="438">
        <v>5470</v>
      </c>
      <c r="R22" s="437">
        <v>70.49877561541436</v>
      </c>
    </row>
    <row r="23" spans="2:18" ht="24" customHeight="1">
      <c r="B23" s="448" t="s">
        <v>385</v>
      </c>
      <c r="C23" s="436">
        <v>23064</v>
      </c>
      <c r="D23" s="437">
        <v>20.34328858468432</v>
      </c>
      <c r="E23" s="436">
        <v>17696</v>
      </c>
      <c r="F23" s="437">
        <v>21.221278841080252</v>
      </c>
      <c r="G23" s="438">
        <v>4495</v>
      </c>
      <c r="H23" s="437">
        <v>20.884635041583422</v>
      </c>
      <c r="I23" s="438">
        <v>285</v>
      </c>
      <c r="J23" s="437">
        <v>41.066282420749275</v>
      </c>
      <c r="K23" s="438">
        <v>221</v>
      </c>
      <c r="L23" s="439">
        <v>4.859278803869833</v>
      </c>
      <c r="M23" s="440">
        <v>339</v>
      </c>
      <c r="N23" s="437">
        <v>11.53061224489796</v>
      </c>
      <c r="O23" s="436">
        <v>389</v>
      </c>
      <c r="P23" s="437">
        <v>7.769123227481526</v>
      </c>
      <c r="Q23" s="438">
        <v>1213</v>
      </c>
      <c r="R23" s="437">
        <v>15.633457919835031</v>
      </c>
    </row>
    <row r="24" spans="2:18" ht="15">
      <c r="B24" s="441" t="s">
        <v>386</v>
      </c>
      <c r="C24" s="436">
        <v>17091</v>
      </c>
      <c r="D24" s="437">
        <v>15.074884894243832</v>
      </c>
      <c r="E24" s="436">
        <v>13433</v>
      </c>
      <c r="F24" s="437">
        <v>16.1090324746966</v>
      </c>
      <c r="G24" s="438">
        <v>3115</v>
      </c>
      <c r="H24" s="437">
        <v>14.472889467081727</v>
      </c>
      <c r="I24" s="438">
        <v>237</v>
      </c>
      <c r="J24" s="437">
        <v>34.14985590778098</v>
      </c>
      <c r="K24" s="438">
        <v>92</v>
      </c>
      <c r="L24" s="439">
        <v>2.0228671943711523</v>
      </c>
      <c r="M24" s="440">
        <v>194</v>
      </c>
      <c r="N24" s="437">
        <v>6.598639455782313</v>
      </c>
      <c r="O24" s="436">
        <v>117</v>
      </c>
      <c r="P24" s="437">
        <v>2.3367285799880166</v>
      </c>
      <c r="Q24" s="438">
        <v>776</v>
      </c>
      <c r="R24" s="437">
        <v>10.001288825879625</v>
      </c>
    </row>
    <row r="25" spans="2:18" ht="15">
      <c r="B25" s="441" t="s">
        <v>387</v>
      </c>
      <c r="C25" s="436">
        <v>14520</v>
      </c>
      <c r="D25" s="437">
        <v>12.807169192231024</v>
      </c>
      <c r="E25" s="436">
        <v>11487</v>
      </c>
      <c r="F25" s="437">
        <v>13.775363361634769</v>
      </c>
      <c r="G25" s="438">
        <v>2428</v>
      </c>
      <c r="H25" s="437">
        <v>11.28095525716675</v>
      </c>
      <c r="I25" s="438">
        <v>181</v>
      </c>
      <c r="J25" s="437">
        <v>26.0806916426513</v>
      </c>
      <c r="K25" s="438">
        <v>169</v>
      </c>
      <c r="L25" s="439">
        <v>3.715919085312225</v>
      </c>
      <c r="M25" s="440">
        <v>239</v>
      </c>
      <c r="N25" s="437">
        <v>8.129251700680271</v>
      </c>
      <c r="O25" s="436">
        <v>317</v>
      </c>
      <c r="P25" s="437">
        <v>6.331136409027362</v>
      </c>
      <c r="Q25" s="438">
        <v>785</v>
      </c>
      <c r="R25" s="437">
        <v>10.117283155045753</v>
      </c>
    </row>
    <row r="26" spans="2:18" ht="15">
      <c r="B26" s="441" t="s">
        <v>388</v>
      </c>
      <c r="C26" s="436">
        <v>20860</v>
      </c>
      <c r="D26" s="437">
        <v>18.399280258260273</v>
      </c>
      <c r="E26" s="436">
        <v>16564</v>
      </c>
      <c r="F26" s="437">
        <v>19.863769367295053</v>
      </c>
      <c r="G26" s="438">
        <v>3575</v>
      </c>
      <c r="H26" s="437">
        <v>16.610137991915625</v>
      </c>
      <c r="I26" s="438">
        <v>273</v>
      </c>
      <c r="J26" s="437">
        <v>39.3371757925072</v>
      </c>
      <c r="K26" s="438">
        <v>152</v>
      </c>
      <c r="L26" s="439">
        <v>3.342128408091469</v>
      </c>
      <c r="M26" s="440">
        <v>272</v>
      </c>
      <c r="N26" s="437">
        <v>9.251700680272108</v>
      </c>
      <c r="O26" s="436">
        <v>169</v>
      </c>
      <c r="P26" s="437">
        <v>3.3752746155382463</v>
      </c>
      <c r="Q26" s="438">
        <v>1043</v>
      </c>
      <c r="R26" s="437">
        <v>13.442453924474803</v>
      </c>
    </row>
    <row r="27" spans="2:18" ht="24" customHeight="1">
      <c r="B27" s="442" t="s">
        <v>150</v>
      </c>
      <c r="C27" s="436">
        <v>113374</v>
      </c>
      <c r="D27" s="437">
        <v>100</v>
      </c>
      <c r="E27" s="436">
        <v>83388</v>
      </c>
      <c r="F27" s="437">
        <v>100</v>
      </c>
      <c r="G27" s="438">
        <v>21523</v>
      </c>
      <c r="H27" s="437">
        <v>100</v>
      </c>
      <c r="I27" s="438">
        <v>694</v>
      </c>
      <c r="J27" s="437">
        <v>100</v>
      </c>
      <c r="K27" s="438">
        <v>4548</v>
      </c>
      <c r="L27" s="439">
        <v>100</v>
      </c>
      <c r="M27" s="443">
        <v>2940</v>
      </c>
      <c r="N27" s="437">
        <v>100</v>
      </c>
      <c r="O27" s="436">
        <v>5007</v>
      </c>
      <c r="P27" s="437">
        <v>100</v>
      </c>
      <c r="Q27" s="438">
        <v>7759</v>
      </c>
      <c r="R27" s="437">
        <v>100</v>
      </c>
    </row>
    <row r="28" spans="2:18" ht="24" customHeight="1">
      <c r="B28" s="444" t="s">
        <v>266</v>
      </c>
      <c r="C28" s="445"/>
      <c r="D28" s="446"/>
      <c r="E28" s="445"/>
      <c r="F28" s="446"/>
      <c r="G28" s="445"/>
      <c r="H28" s="446"/>
      <c r="I28" s="445"/>
      <c r="J28" s="446"/>
      <c r="K28" s="445"/>
      <c r="L28" s="446"/>
      <c r="M28" s="447"/>
      <c r="N28" s="446"/>
      <c r="O28" s="446"/>
      <c r="P28" s="446"/>
      <c r="Q28" s="445"/>
      <c r="R28" s="446"/>
    </row>
    <row r="29" spans="2:18" ht="24" customHeight="1">
      <c r="B29" s="444" t="s">
        <v>267</v>
      </c>
      <c r="C29" s="445"/>
      <c r="D29" s="446"/>
      <c r="E29" s="445"/>
      <c r="F29" s="446"/>
      <c r="G29" s="445"/>
      <c r="H29" s="446"/>
      <c r="I29" s="445"/>
      <c r="J29" s="446"/>
      <c r="K29" s="445"/>
      <c r="L29" s="446"/>
      <c r="M29" s="447"/>
      <c r="N29" s="446"/>
      <c r="O29" s="446"/>
      <c r="P29" s="446"/>
      <c r="Q29" s="445"/>
      <c r="R29" s="446"/>
    </row>
    <row r="30" spans="2:18" ht="24" customHeight="1">
      <c r="B30" s="449" t="s">
        <v>389</v>
      </c>
      <c r="C30" s="445"/>
      <c r="D30" s="446"/>
      <c r="E30" s="445"/>
      <c r="F30" s="446"/>
      <c r="G30" s="445"/>
      <c r="H30" s="446"/>
      <c r="I30" s="445"/>
      <c r="J30" s="446"/>
      <c r="K30" s="445"/>
      <c r="L30" s="446"/>
      <c r="M30" s="447"/>
      <c r="N30" s="446"/>
      <c r="O30" s="446"/>
      <c r="P30" s="446"/>
      <c r="Q30" s="445"/>
      <c r="R30" s="446"/>
    </row>
    <row r="31" spans="2:18" ht="32.25" customHeight="1">
      <c r="B31" s="520" t="s">
        <v>268</v>
      </c>
      <c r="C31" s="520"/>
      <c r="D31" s="520"/>
      <c r="E31" s="520"/>
      <c r="F31" s="520"/>
      <c r="G31" s="520"/>
      <c r="H31" s="520"/>
      <c r="I31" s="520"/>
      <c r="J31" s="520"/>
      <c r="K31" s="520"/>
      <c r="L31" s="520"/>
      <c r="M31" s="520"/>
      <c r="N31" s="520"/>
      <c r="O31" s="520"/>
      <c r="P31" s="520"/>
      <c r="Q31" s="520"/>
      <c r="R31" s="520"/>
    </row>
    <row r="32" spans="2:18" ht="33" customHeight="1">
      <c r="B32" s="520" t="s">
        <v>199</v>
      </c>
      <c r="C32" s="520"/>
      <c r="D32" s="520"/>
      <c r="E32" s="520"/>
      <c r="F32" s="520"/>
      <c r="G32" s="520"/>
      <c r="H32" s="520"/>
      <c r="I32" s="520"/>
      <c r="J32" s="520"/>
      <c r="K32" s="520"/>
      <c r="L32" s="520"/>
      <c r="M32" s="520"/>
      <c r="N32" s="520"/>
      <c r="O32" s="520"/>
      <c r="P32" s="520"/>
      <c r="Q32" s="520"/>
      <c r="R32" s="520"/>
    </row>
    <row r="33" spans="2:18" ht="15">
      <c r="B33" s="521" t="s">
        <v>369</v>
      </c>
      <c r="C33" s="521"/>
      <c r="D33" s="521"/>
      <c r="E33" s="521"/>
      <c r="F33" s="521"/>
      <c r="G33" s="521"/>
      <c r="H33" s="521"/>
      <c r="I33" s="521"/>
      <c r="J33" s="521"/>
      <c r="K33" s="521"/>
      <c r="L33" s="521"/>
      <c r="M33" s="521"/>
      <c r="N33" s="521"/>
      <c r="O33" s="521"/>
      <c r="P33" s="521"/>
      <c r="Q33" s="521"/>
      <c r="R33" s="521"/>
    </row>
  </sheetData>
  <sheetProtection/>
  <mergeCells count="6">
    <mergeCell ref="B31:R31"/>
    <mergeCell ref="B32:R32"/>
    <mergeCell ref="B33:R33"/>
    <mergeCell ref="B5:B7"/>
    <mergeCell ref="M6:N6"/>
    <mergeCell ref="O5:R5"/>
  </mergeCells>
  <printOptions horizontalCentered="1"/>
  <pageMargins left="0" right="0" top="0.5" bottom="0.5" header="0.25" footer="0.25"/>
  <pageSetup fitToHeight="1" fitToWidth="1" horizontalDpi="600" verticalDpi="600" orientation="landscape" scale="73" r:id="rId1"/>
</worksheet>
</file>

<file path=xl/worksheets/sheet18.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E34" sqref="E34"/>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7.83203125" style="37" customWidth="1"/>
    <col min="17" max="16384" width="9.33203125" style="37" customWidth="1"/>
  </cols>
  <sheetData>
    <row r="1" ht="15.75">
      <c r="A1" s="36" t="s">
        <v>310</v>
      </c>
    </row>
    <row r="2" spans="2:16" ht="15">
      <c r="B2" s="38" t="s">
        <v>293</v>
      </c>
      <c r="C2" s="39"/>
      <c r="D2" s="39"/>
      <c r="E2" s="39"/>
      <c r="F2" s="39"/>
      <c r="G2" s="39"/>
      <c r="H2" s="39"/>
      <c r="I2" s="39"/>
      <c r="J2" s="39"/>
      <c r="K2" s="39"/>
      <c r="L2" s="39"/>
      <c r="M2" s="39"/>
      <c r="N2" s="39"/>
      <c r="O2" s="39"/>
      <c r="P2" s="39"/>
    </row>
    <row r="3" spans="2:16" ht="15.75">
      <c r="B3" s="40" t="s">
        <v>284</v>
      </c>
      <c r="C3" s="39"/>
      <c r="D3" s="39"/>
      <c r="E3" s="39"/>
      <c r="F3" s="39"/>
      <c r="G3" s="39"/>
      <c r="H3" s="39"/>
      <c r="I3" s="39"/>
      <c r="J3" s="39"/>
      <c r="K3" s="39"/>
      <c r="L3" s="39"/>
      <c r="M3" s="39"/>
      <c r="N3" s="39"/>
      <c r="O3" s="39"/>
      <c r="P3" s="39"/>
    </row>
    <row r="4" spans="2:16" ht="15">
      <c r="B4" s="38" t="s">
        <v>311</v>
      </c>
      <c r="C4" s="39"/>
      <c r="D4" s="39"/>
      <c r="E4" s="39"/>
      <c r="F4" s="39"/>
      <c r="G4" s="39"/>
      <c r="H4" s="39"/>
      <c r="I4" s="39"/>
      <c r="J4" s="39"/>
      <c r="K4" s="39"/>
      <c r="L4" s="39"/>
      <c r="M4" s="39"/>
      <c r="N4" s="39"/>
      <c r="O4" s="39"/>
      <c r="P4" s="39"/>
    </row>
    <row r="5" spans="2:16" ht="15">
      <c r="B5" s="465" t="s">
        <v>252</v>
      </c>
      <c r="C5" s="56" t="s">
        <v>292</v>
      </c>
      <c r="D5" s="57"/>
      <c r="E5" s="57"/>
      <c r="F5" s="57"/>
      <c r="G5" s="57"/>
      <c r="H5" s="57"/>
      <c r="I5" s="57"/>
      <c r="J5" s="57"/>
      <c r="K5" s="57"/>
      <c r="L5" s="58"/>
      <c r="M5" s="57"/>
      <c r="N5" s="63"/>
      <c r="O5" s="56"/>
      <c r="P5" s="61"/>
    </row>
    <row r="6" spans="2:16" ht="15">
      <c r="B6" s="512"/>
      <c r="C6" s="60" t="s">
        <v>285</v>
      </c>
      <c r="D6" s="61"/>
      <c r="E6" s="62" t="s">
        <v>286</v>
      </c>
      <c r="F6" s="61"/>
      <c r="G6" s="209" t="s">
        <v>287</v>
      </c>
      <c r="H6" s="61"/>
      <c r="I6" s="209" t="s">
        <v>288</v>
      </c>
      <c r="J6" s="61"/>
      <c r="K6" s="62" t="s">
        <v>289</v>
      </c>
      <c r="L6" s="61"/>
      <c r="M6" s="63" t="s">
        <v>290</v>
      </c>
      <c r="N6" s="61"/>
      <c r="O6" s="62" t="s">
        <v>291</v>
      </c>
      <c r="P6" s="61"/>
    </row>
    <row r="7" spans="2:16" ht="15">
      <c r="B7" s="513"/>
      <c r="C7" s="65" t="s">
        <v>21</v>
      </c>
      <c r="D7" s="65" t="s">
        <v>53</v>
      </c>
      <c r="E7" s="65" t="s">
        <v>21</v>
      </c>
      <c r="F7" s="65" t="s">
        <v>53</v>
      </c>
      <c r="G7" s="65" t="s">
        <v>21</v>
      </c>
      <c r="H7" s="65" t="s">
        <v>53</v>
      </c>
      <c r="I7" s="65" t="s">
        <v>21</v>
      </c>
      <c r="J7" s="65" t="s">
        <v>53</v>
      </c>
      <c r="K7" s="65" t="s">
        <v>21</v>
      </c>
      <c r="L7" s="41" t="s">
        <v>53</v>
      </c>
      <c r="M7" s="41" t="s">
        <v>21</v>
      </c>
      <c r="N7" s="65" t="s">
        <v>53</v>
      </c>
      <c r="O7" s="65" t="s">
        <v>21</v>
      </c>
      <c r="P7" s="65" t="s">
        <v>53</v>
      </c>
    </row>
    <row r="8" spans="2:16" ht="15">
      <c r="B8" s="188" t="s">
        <v>160</v>
      </c>
      <c r="C8" s="182"/>
      <c r="D8" s="182"/>
      <c r="E8" s="182"/>
      <c r="F8" s="182"/>
      <c r="G8" s="182"/>
      <c r="H8" s="182"/>
      <c r="I8" s="182"/>
      <c r="J8" s="182"/>
      <c r="K8" s="182"/>
      <c r="L8" s="187"/>
      <c r="M8" s="187"/>
      <c r="N8" s="182"/>
      <c r="O8" s="182"/>
      <c r="P8" s="182"/>
    </row>
    <row r="9" spans="2:16" ht="15">
      <c r="B9" s="195" t="s">
        <v>254</v>
      </c>
      <c r="C9" s="197"/>
      <c r="D9" s="48" t="e">
        <f>C9/$C$22*100</f>
        <v>#DIV/0!</v>
      </c>
      <c r="E9" s="197"/>
      <c r="F9" s="48" t="e">
        <f>E9/$E$22*100</f>
        <v>#DIV/0!</v>
      </c>
      <c r="G9" s="47"/>
      <c r="H9" s="48" t="e">
        <f>G9/$G$22*100</f>
        <v>#DIV/0!</v>
      </c>
      <c r="I9" s="47"/>
      <c r="J9" s="48" t="e">
        <f>I9/$I$22*100</f>
        <v>#DIV/0!</v>
      </c>
      <c r="K9" s="47"/>
      <c r="L9" s="67" t="e">
        <f>K9/$K$22*100</f>
        <v>#DIV/0!</v>
      </c>
      <c r="M9" s="69"/>
      <c r="N9" s="48" t="e">
        <f>M9/M22*100</f>
        <v>#DIV/0!</v>
      </c>
      <c r="O9" s="47"/>
      <c r="P9" s="48" t="e">
        <f>O9/$O$22*100</f>
        <v>#DIV/0!</v>
      </c>
    </row>
    <row r="10" spans="2:16" ht="15">
      <c r="B10" s="195" t="s">
        <v>256</v>
      </c>
      <c r="C10" s="197"/>
      <c r="D10" s="48" t="e">
        <f>C10/$C$22*100</f>
        <v>#DIV/0!</v>
      </c>
      <c r="E10" s="197"/>
      <c r="F10" s="48" t="e">
        <f>E10/$E$22*100</f>
        <v>#DIV/0!</v>
      </c>
      <c r="G10" s="47"/>
      <c r="H10" s="48" t="e">
        <f>G10/$G$22*100</f>
        <v>#DIV/0!</v>
      </c>
      <c r="I10" s="47"/>
      <c r="J10" s="48" t="e">
        <f>I10/$I$22*100</f>
        <v>#DIV/0!</v>
      </c>
      <c r="K10" s="47"/>
      <c r="L10" s="67" t="e">
        <f>K10/$K$22*100</f>
        <v>#DIV/0!</v>
      </c>
      <c r="M10" s="69"/>
      <c r="N10" s="48" t="e">
        <f>M10/M22*100</f>
        <v>#DIV/0!</v>
      </c>
      <c r="O10" s="47"/>
      <c r="P10" s="48" t="e">
        <f>O10/$O$22*100</f>
        <v>#DIV/0!</v>
      </c>
    </row>
    <row r="11" spans="2:16" ht="15">
      <c r="B11" s="188" t="s">
        <v>255</v>
      </c>
      <c r="C11" s="197"/>
      <c r="D11" s="48"/>
      <c r="E11" s="197"/>
      <c r="F11" s="182"/>
      <c r="G11" s="182"/>
      <c r="H11" s="182"/>
      <c r="I11" s="182"/>
      <c r="J11" s="182"/>
      <c r="K11" s="182"/>
      <c r="L11" s="187"/>
      <c r="M11" s="187"/>
      <c r="N11" s="182"/>
      <c r="O11" s="182"/>
      <c r="P11" s="182"/>
    </row>
    <row r="12" spans="2:16" ht="15">
      <c r="B12" s="195" t="s">
        <v>254</v>
      </c>
      <c r="C12" s="197"/>
      <c r="D12" s="48" t="e">
        <f>C12/$C$22*100</f>
        <v>#DIV/0!</v>
      </c>
      <c r="E12" s="197"/>
      <c r="F12" s="48" t="e">
        <f>E12/$E$22*100</f>
        <v>#DIV/0!</v>
      </c>
      <c r="G12" s="47"/>
      <c r="H12" s="48" t="e">
        <f>G12/$G$22*100</f>
        <v>#DIV/0!</v>
      </c>
      <c r="I12" s="47"/>
      <c r="J12" s="48" t="e">
        <f>I12/$I$22*100</f>
        <v>#DIV/0!</v>
      </c>
      <c r="K12" s="47"/>
      <c r="L12" s="67" t="e">
        <f>K12/$K$22*100</f>
        <v>#DIV/0!</v>
      </c>
      <c r="M12" s="69"/>
      <c r="N12" s="48" t="e">
        <f>M12/M22*100</f>
        <v>#DIV/0!</v>
      </c>
      <c r="O12" s="47"/>
      <c r="P12" s="48" t="e">
        <f>O12/$O$22*100</f>
        <v>#DIV/0!</v>
      </c>
    </row>
    <row r="13" spans="2:16" ht="15">
      <c r="B13" s="195" t="s">
        <v>262</v>
      </c>
      <c r="C13" s="197"/>
      <c r="D13" s="48" t="e">
        <f>C13/$C$22*100</f>
        <v>#DIV/0!</v>
      </c>
      <c r="E13" s="197"/>
      <c r="F13" s="48" t="e">
        <f>E13/$E$22*100</f>
        <v>#DIV/0!</v>
      </c>
      <c r="G13" s="47"/>
      <c r="H13" s="48" t="e">
        <f>G13/$G$22*100</f>
        <v>#DIV/0!</v>
      </c>
      <c r="I13" s="47"/>
      <c r="J13" s="48" t="e">
        <f>I13/$I$22*100</f>
        <v>#DIV/0!</v>
      </c>
      <c r="K13" s="47"/>
      <c r="L13" s="67" t="e">
        <f>K13/$K$22*100</f>
        <v>#DIV/0!</v>
      </c>
      <c r="M13" s="69"/>
      <c r="N13" s="48" t="e">
        <f>M13/M22*100</f>
        <v>#DIV/0!</v>
      </c>
      <c r="O13" s="47"/>
      <c r="P13" s="48" t="e">
        <f>O13/$O$22*100</f>
        <v>#DIV/0!</v>
      </c>
    </row>
    <row r="14" spans="2:16" ht="15">
      <c r="B14" s="184" t="s">
        <v>257</v>
      </c>
      <c r="C14" s="197"/>
      <c r="D14" s="48"/>
      <c r="E14" s="197"/>
      <c r="F14" s="182"/>
      <c r="G14" s="182"/>
      <c r="H14" s="182"/>
      <c r="I14" s="182"/>
      <c r="J14" s="182"/>
      <c r="K14" s="182"/>
      <c r="L14" s="187"/>
      <c r="M14" s="187"/>
      <c r="N14" s="182"/>
      <c r="O14" s="182"/>
      <c r="P14" s="182"/>
    </row>
    <row r="15" spans="2:16" ht="15">
      <c r="B15" s="195" t="s">
        <v>258</v>
      </c>
      <c r="C15" s="197"/>
      <c r="D15" s="48" t="e">
        <f>C15/$C$22*100</f>
        <v>#DIV/0!</v>
      </c>
      <c r="E15" s="197"/>
      <c r="F15" s="48" t="e">
        <f>E15/$E$22*100</f>
        <v>#DIV/0!</v>
      </c>
      <c r="G15" s="47"/>
      <c r="H15" s="48" t="e">
        <f>G15/$G$22*100</f>
        <v>#DIV/0!</v>
      </c>
      <c r="I15" s="47"/>
      <c r="J15" s="48" t="e">
        <f>I15/$I$22*100</f>
        <v>#DIV/0!</v>
      </c>
      <c r="K15" s="47"/>
      <c r="L15" s="67" t="e">
        <f>K15/$K$22*100</f>
        <v>#DIV/0!</v>
      </c>
      <c r="M15" s="69"/>
      <c r="N15" s="48" t="e">
        <f>M15/M22*100</f>
        <v>#DIV/0!</v>
      </c>
      <c r="O15" s="47"/>
      <c r="P15" s="48" t="e">
        <f>O15/$O$22*100</f>
        <v>#DIV/0!</v>
      </c>
    </row>
    <row r="16" spans="2:16" ht="15">
      <c r="B16" s="195" t="s">
        <v>259</v>
      </c>
      <c r="C16" s="197"/>
      <c r="D16" s="48" t="e">
        <f>C16/$C$22*100</f>
        <v>#DIV/0!</v>
      </c>
      <c r="E16" s="197"/>
      <c r="F16" s="48" t="e">
        <f>E16/$E$22*100</f>
        <v>#DIV/0!</v>
      </c>
      <c r="G16" s="47"/>
      <c r="H16" s="48" t="e">
        <f>G16/$G$22*100</f>
        <v>#DIV/0!</v>
      </c>
      <c r="I16" s="47"/>
      <c r="J16" s="48" t="e">
        <f>I16/$I$22*100</f>
        <v>#DIV/0!</v>
      </c>
      <c r="K16" s="47"/>
      <c r="L16" s="67" t="e">
        <f>K16/$K$22*100</f>
        <v>#DIV/0!</v>
      </c>
      <c r="M16" s="69"/>
      <c r="N16" s="48" t="e">
        <f>M16/M22*100</f>
        <v>#DIV/0!</v>
      </c>
      <c r="O16" s="47"/>
      <c r="P16" s="48" t="e">
        <f>O16/$O$22*100</f>
        <v>#DIV/0!</v>
      </c>
    </row>
    <row r="17" spans="2:16" ht="15">
      <c r="B17" s="195"/>
      <c r="C17" s="197"/>
      <c r="D17" s="48"/>
      <c r="E17" s="197"/>
      <c r="F17" s="48"/>
      <c r="G17" s="47"/>
      <c r="H17" s="48"/>
      <c r="I17" s="47"/>
      <c r="J17" s="48"/>
      <c r="K17" s="47"/>
      <c r="L17" s="67"/>
      <c r="M17" s="69"/>
      <c r="N17" s="48"/>
      <c r="O17" s="47"/>
      <c r="P17" s="48"/>
    </row>
    <row r="18" spans="2:16" ht="15">
      <c r="B18" s="189" t="s">
        <v>260</v>
      </c>
      <c r="C18" s="197"/>
      <c r="D18" s="48" t="e">
        <f>C18/$C$22*100</f>
        <v>#DIV/0!</v>
      </c>
      <c r="E18" s="197"/>
      <c r="F18" s="48" t="e">
        <f>E18/$E$22*100</f>
        <v>#DIV/0!</v>
      </c>
      <c r="G18" s="47"/>
      <c r="H18" s="48" t="e">
        <f>G18/$G$22*100</f>
        <v>#DIV/0!</v>
      </c>
      <c r="I18" s="47"/>
      <c r="J18" s="48" t="e">
        <f>I18/$I$22*100</f>
        <v>#DIV/0!</v>
      </c>
      <c r="K18" s="47"/>
      <c r="L18" s="67" t="e">
        <f>K18/$K$22*100</f>
        <v>#DIV/0!</v>
      </c>
      <c r="M18" s="69"/>
      <c r="N18" s="48" t="e">
        <f>M18/M22*100</f>
        <v>#DIV/0!</v>
      </c>
      <c r="O18" s="47"/>
      <c r="P18" s="48" t="e">
        <f>O18/$O$22*100</f>
        <v>#DIV/0!</v>
      </c>
    </row>
    <row r="19" spans="2:16" ht="15">
      <c r="B19" s="185"/>
      <c r="C19" s="197"/>
      <c r="D19" s="48"/>
      <c r="E19" s="197"/>
      <c r="F19" s="182"/>
      <c r="G19" s="182"/>
      <c r="H19" s="182"/>
      <c r="I19" s="182"/>
      <c r="J19" s="182"/>
      <c r="K19" s="182"/>
      <c r="L19" s="187"/>
      <c r="M19" s="187"/>
      <c r="N19" s="182"/>
      <c r="O19" s="182"/>
      <c r="P19" s="182"/>
    </row>
    <row r="20" spans="2:16" ht="15">
      <c r="B20" s="196" t="s">
        <v>261</v>
      </c>
      <c r="C20" s="197"/>
      <c r="D20" s="48" t="e">
        <f>C20/$C$22*100</f>
        <v>#DIV/0!</v>
      </c>
      <c r="E20" s="197"/>
      <c r="F20" s="48" t="e">
        <f>E20/$E$22*100</f>
        <v>#DIV/0!</v>
      </c>
      <c r="G20" s="47"/>
      <c r="H20" s="48" t="e">
        <f>G20/$G$22*100</f>
        <v>#DIV/0!</v>
      </c>
      <c r="I20" s="47"/>
      <c r="J20" s="48" t="e">
        <f>I20/$I$22*100</f>
        <v>#DIV/0!</v>
      </c>
      <c r="K20" s="47"/>
      <c r="L20" s="67" t="e">
        <f>K20/$K$22*100</f>
        <v>#DIV/0!</v>
      </c>
      <c r="M20" s="69"/>
      <c r="N20" s="48" t="e">
        <f>M20/M22*100</f>
        <v>#DIV/0!</v>
      </c>
      <c r="O20" s="47"/>
      <c r="P20" s="48" t="e">
        <f>O20/$O$22*100</f>
        <v>#DIV/0!</v>
      </c>
    </row>
    <row r="21" spans="2:16" ht="24" customHeight="1">
      <c r="B21" s="190" t="s">
        <v>257</v>
      </c>
      <c r="C21" s="163"/>
      <c r="D21" s="45" t="e">
        <f>C21/$C$22*100</f>
        <v>#DIV/0!</v>
      </c>
      <c r="E21" s="163"/>
      <c r="F21" s="45" t="e">
        <f>E21/$E$22*100</f>
        <v>#DIV/0!</v>
      </c>
      <c r="G21" s="44"/>
      <c r="H21" s="45" t="e">
        <f>G21/$G$22*100</f>
        <v>#DIV/0!</v>
      </c>
      <c r="I21" s="44"/>
      <c r="J21" s="45" t="e">
        <f>I21/$I$22*100</f>
        <v>#DIV/0!</v>
      </c>
      <c r="K21" s="44"/>
      <c r="L21" s="71" t="e">
        <f>K21/$K$22*100</f>
        <v>#DIV/0!</v>
      </c>
      <c r="M21" s="191"/>
      <c r="N21" s="45" t="e">
        <f>M21/M$22*100</f>
        <v>#DIV/0!</v>
      </c>
      <c r="O21" s="44"/>
      <c r="P21" s="45" t="e">
        <f>O21/$O$22*100</f>
        <v>#DIV/0!</v>
      </c>
    </row>
    <row r="22" spans="2:16" ht="24" customHeight="1">
      <c r="B22" s="43" t="s">
        <v>150</v>
      </c>
      <c r="C22" s="163"/>
      <c r="D22" s="45" t="e">
        <f>C22/$C$22*100</f>
        <v>#DIV/0!</v>
      </c>
      <c r="E22" s="163"/>
      <c r="F22" s="45" t="e">
        <f>E22/$E$22*100</f>
        <v>#DIV/0!</v>
      </c>
      <c r="G22" s="44"/>
      <c r="H22" s="45" t="e">
        <f>G22/$G$22*100</f>
        <v>#DIV/0!</v>
      </c>
      <c r="I22" s="44"/>
      <c r="J22" s="45" t="e">
        <f>I22/$I$22*100</f>
        <v>#DIV/0!</v>
      </c>
      <c r="K22" s="44"/>
      <c r="L22" s="71" t="e">
        <f>K22/$K$22*100</f>
        <v>#DIV/0!</v>
      </c>
      <c r="M22" s="72"/>
      <c r="N22" s="45" t="e">
        <f>M22/M22*100</f>
        <v>#DIV/0!</v>
      </c>
      <c r="O22" s="44"/>
      <c r="P22" s="45" t="e">
        <f>O22/$O$22*100</f>
        <v>#DIV/0!</v>
      </c>
    </row>
    <row r="23" spans="2:16" ht="24" customHeight="1">
      <c r="B23" s="192"/>
      <c r="C23" s="194"/>
      <c r="D23" s="193"/>
      <c r="E23" s="194"/>
      <c r="F23" s="193"/>
      <c r="G23" s="100"/>
      <c r="H23" s="193"/>
      <c r="I23" s="100"/>
      <c r="J23" s="193"/>
      <c r="K23" s="100"/>
      <c r="L23" s="193"/>
      <c r="M23" s="194"/>
      <c r="N23" s="193"/>
      <c r="O23" s="100"/>
      <c r="P23" s="193"/>
    </row>
    <row r="24" spans="2:16" ht="15">
      <c r="B24" s="514" t="s">
        <v>309</v>
      </c>
      <c r="C24" s="514"/>
      <c r="D24" s="514"/>
      <c r="E24" s="514"/>
      <c r="F24" s="514"/>
      <c r="G24" s="514"/>
      <c r="H24" s="514"/>
      <c r="I24" s="514"/>
      <c r="J24" s="514"/>
      <c r="K24" s="514"/>
      <c r="L24" s="514"/>
      <c r="M24" s="514"/>
      <c r="N24" s="514"/>
      <c r="O24" s="514"/>
      <c r="P24" s="514"/>
    </row>
  </sheetData>
  <sheetProtection/>
  <mergeCells count="2">
    <mergeCell ref="B24:P24"/>
    <mergeCell ref="B5:B7"/>
  </mergeCells>
  <printOptions horizontalCentered="1"/>
  <pageMargins left="0" right="0" top="0.5" bottom="0.5" header="0.25" footer="0.25"/>
  <pageSetup fitToHeight="1" fitToWidth="1" horizontalDpi="600" verticalDpi="600" orientation="landscape" scale="82" r:id="rId1"/>
</worksheet>
</file>

<file path=xl/worksheets/sheet19.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1" sqref="A1"/>
    </sheetView>
  </sheetViews>
  <sheetFormatPr defaultColWidth="9.33203125" defaultRowHeight="12.75"/>
  <cols>
    <col min="1" max="1" width="3" style="1" customWidth="1"/>
    <col min="2" max="2" width="30.5" style="1" customWidth="1"/>
    <col min="3" max="3" width="11.16015625" style="1" bestFit="1" customWidth="1"/>
    <col min="4" max="4" width="8.16015625" style="1" bestFit="1" customWidth="1"/>
    <col min="5" max="5" width="11.16015625" style="1" bestFit="1" customWidth="1"/>
    <col min="6" max="6" width="9" style="1" customWidth="1"/>
    <col min="7" max="7" width="10.66015625" style="1" bestFit="1" customWidth="1"/>
    <col min="8" max="8" width="8.66015625" style="1" customWidth="1"/>
    <col min="9" max="9" width="10.66015625" style="1" bestFit="1" customWidth="1"/>
    <col min="10" max="10" width="7.83203125" style="1" customWidth="1"/>
    <col min="11" max="11" width="10.66015625" style="1" bestFit="1" customWidth="1"/>
    <col min="12" max="12" width="8.5" style="1" customWidth="1"/>
    <col min="13" max="13" width="10.66015625" style="1" bestFit="1" customWidth="1"/>
    <col min="14" max="14" width="8" style="1" customWidth="1"/>
    <col min="15" max="15" width="10.66015625" style="1" bestFit="1" customWidth="1"/>
    <col min="16" max="16" width="8.33203125" style="1" customWidth="1"/>
    <col min="17" max="16384" width="9.33203125" style="1" customWidth="1"/>
  </cols>
  <sheetData>
    <row r="1" spans="1:4" ht="15.75">
      <c r="A1" s="36" t="s">
        <v>218</v>
      </c>
      <c r="D1" s="21" t="s">
        <v>146</v>
      </c>
    </row>
    <row r="2" spans="2:16" ht="15">
      <c r="B2" s="38" t="s">
        <v>154</v>
      </c>
      <c r="C2" s="39"/>
      <c r="D2" s="39"/>
      <c r="E2" s="39"/>
      <c r="F2" s="39"/>
      <c r="G2" s="39"/>
      <c r="H2" s="39"/>
      <c r="I2" s="39"/>
      <c r="J2" s="39"/>
      <c r="K2" s="39"/>
      <c r="L2" s="39"/>
      <c r="M2" s="39"/>
      <c r="N2" s="39"/>
      <c r="O2" s="39"/>
      <c r="P2" s="39"/>
    </row>
    <row r="3" spans="2:16" ht="15.75">
      <c r="B3" s="40" t="s">
        <v>155</v>
      </c>
      <c r="C3" s="39"/>
      <c r="D3" s="39"/>
      <c r="E3" s="39"/>
      <c r="F3" s="39"/>
      <c r="G3" s="39"/>
      <c r="H3" s="39"/>
      <c r="I3" s="39"/>
      <c r="J3" s="39"/>
      <c r="K3" s="39"/>
      <c r="L3" s="39"/>
      <c r="M3" s="39"/>
      <c r="N3" s="39"/>
      <c r="O3" s="39"/>
      <c r="P3" s="39"/>
    </row>
    <row r="4" spans="2:16" ht="15">
      <c r="B4" s="38" t="s">
        <v>311</v>
      </c>
      <c r="C4" s="39"/>
      <c r="D4" s="39"/>
      <c r="E4" s="39"/>
      <c r="F4" s="39"/>
      <c r="G4" s="39"/>
      <c r="H4" s="39"/>
      <c r="I4" s="39"/>
      <c r="J4" s="39"/>
      <c r="K4" s="39"/>
      <c r="L4" s="39"/>
      <c r="M4" s="39"/>
      <c r="N4" s="39"/>
      <c r="O4" s="39"/>
      <c r="P4" s="39"/>
    </row>
    <row r="5" spans="2:16" ht="15">
      <c r="B5" s="454" t="s">
        <v>157</v>
      </c>
      <c r="C5" s="56" t="s">
        <v>156</v>
      </c>
      <c r="D5" s="57"/>
      <c r="E5" s="57"/>
      <c r="F5" s="57"/>
      <c r="G5" s="57"/>
      <c r="H5" s="57"/>
      <c r="I5" s="57"/>
      <c r="J5" s="57"/>
      <c r="K5" s="57"/>
      <c r="L5" s="58"/>
      <c r="M5" s="57"/>
      <c r="N5" s="59"/>
      <c r="O5" s="56" t="s">
        <v>44</v>
      </c>
      <c r="P5" s="59"/>
    </row>
    <row r="6" spans="2:16" ht="15.75">
      <c r="B6" s="530"/>
      <c r="C6" s="62" t="s">
        <v>46</v>
      </c>
      <c r="D6" s="61"/>
      <c r="E6" s="62" t="s">
        <v>47</v>
      </c>
      <c r="F6" s="61"/>
      <c r="G6" s="62" t="s">
        <v>48</v>
      </c>
      <c r="H6" s="61"/>
      <c r="I6" s="533" t="s">
        <v>158</v>
      </c>
      <c r="J6" s="534"/>
      <c r="K6" s="62" t="s">
        <v>50</v>
      </c>
      <c r="L6" s="61"/>
      <c r="M6" s="63" t="s">
        <v>54</v>
      </c>
      <c r="N6" s="61"/>
      <c r="O6" s="62" t="s">
        <v>52</v>
      </c>
      <c r="P6" s="61"/>
    </row>
    <row r="7" spans="2:16" ht="15">
      <c r="B7" s="531"/>
      <c r="C7" s="99" t="s">
        <v>21</v>
      </c>
      <c r="D7" s="65" t="s">
        <v>53</v>
      </c>
      <c r="E7" s="99" t="s">
        <v>21</v>
      </c>
      <c r="F7" s="65" t="s">
        <v>53</v>
      </c>
      <c r="G7" s="99" t="s">
        <v>21</v>
      </c>
      <c r="H7" s="65" t="s">
        <v>53</v>
      </c>
      <c r="I7" s="99" t="s">
        <v>21</v>
      </c>
      <c r="J7" s="65" t="s">
        <v>53</v>
      </c>
      <c r="K7" s="99" t="s">
        <v>21</v>
      </c>
      <c r="L7" s="65" t="s">
        <v>53</v>
      </c>
      <c r="M7" s="99" t="s">
        <v>21</v>
      </c>
      <c r="N7" s="65" t="s">
        <v>53</v>
      </c>
      <c r="O7" s="99" t="s">
        <v>21</v>
      </c>
      <c r="P7" s="65" t="s">
        <v>53</v>
      </c>
    </row>
    <row r="8" spans="2:16" ht="33" customHeight="1">
      <c r="B8" s="83" t="s">
        <v>159</v>
      </c>
      <c r="C8" s="100"/>
      <c r="D8" s="48" t="e">
        <f aca="true" t="shared" si="0" ref="D8:D20">C8/$C$20*100</f>
        <v>#DIV/0!</v>
      </c>
      <c r="E8" s="100"/>
      <c r="F8" s="48" t="e">
        <f aca="true" t="shared" si="1" ref="F8:F20">E8/$E$20*100</f>
        <v>#DIV/0!</v>
      </c>
      <c r="G8" s="100"/>
      <c r="H8" s="48" t="e">
        <f aca="true" t="shared" si="2" ref="H8:H20">G8/$G$20*100</f>
        <v>#DIV/0!</v>
      </c>
      <c r="I8" s="100"/>
      <c r="J8" s="48" t="e">
        <f aca="true" t="shared" si="3" ref="J8:J14">I8/$I$20*100</f>
        <v>#DIV/0!</v>
      </c>
      <c r="K8" s="100"/>
      <c r="L8" s="48" t="e">
        <f aca="true" t="shared" si="4" ref="L8:L20">K8/$K$20*100</f>
        <v>#DIV/0!</v>
      </c>
      <c r="M8" s="100"/>
      <c r="N8" s="95" t="e">
        <f>M8/M$20*100</f>
        <v>#DIV/0!</v>
      </c>
      <c r="O8" s="100"/>
      <c r="P8" s="48" t="e">
        <f aca="true" t="shared" si="5" ref="P8:P20">O8/$O$20*100</f>
        <v>#DIV/0!</v>
      </c>
    </row>
    <row r="9" spans="2:16" ht="19.5" customHeight="1">
      <c r="B9" s="46" t="s">
        <v>160</v>
      </c>
      <c r="C9" s="100"/>
      <c r="D9" s="48" t="e">
        <f t="shared" si="0"/>
        <v>#DIV/0!</v>
      </c>
      <c r="E9" s="100"/>
      <c r="F9" s="48" t="e">
        <f t="shared" si="1"/>
        <v>#DIV/0!</v>
      </c>
      <c r="G9" s="100"/>
      <c r="H9" s="48" t="e">
        <f t="shared" si="2"/>
        <v>#DIV/0!</v>
      </c>
      <c r="I9" s="100"/>
      <c r="J9" s="48" t="e">
        <f t="shared" si="3"/>
        <v>#DIV/0!</v>
      </c>
      <c r="K9" s="100"/>
      <c r="L9" s="48" t="e">
        <f t="shared" si="4"/>
        <v>#DIV/0!</v>
      </c>
      <c r="M9" s="100"/>
      <c r="N9" s="95" t="e">
        <f>M9/M$20*100</f>
        <v>#DIV/0!</v>
      </c>
      <c r="O9" s="100"/>
      <c r="P9" s="48" t="e">
        <f t="shared" si="5"/>
        <v>#DIV/0!</v>
      </c>
    </row>
    <row r="10" spans="2:16" ht="19.5" customHeight="1">
      <c r="B10" s="46" t="s">
        <v>203</v>
      </c>
      <c r="C10" s="100"/>
      <c r="D10" s="48" t="e">
        <f t="shared" si="0"/>
        <v>#DIV/0!</v>
      </c>
      <c r="E10" s="100"/>
      <c r="F10" s="48" t="e">
        <f t="shared" si="1"/>
        <v>#DIV/0!</v>
      </c>
      <c r="G10" s="100"/>
      <c r="H10" s="48" t="e">
        <f t="shared" si="2"/>
        <v>#DIV/0!</v>
      </c>
      <c r="I10" s="100"/>
      <c r="J10" s="48" t="e">
        <f t="shared" si="3"/>
        <v>#DIV/0!</v>
      </c>
      <c r="K10" s="100"/>
      <c r="L10" s="48" t="e">
        <f t="shared" si="4"/>
        <v>#DIV/0!</v>
      </c>
      <c r="M10" s="175"/>
      <c r="N10" s="95" t="e">
        <f aca="true" t="shared" si="6" ref="N10:N18">M10/M$20*100</f>
        <v>#DIV/0!</v>
      </c>
      <c r="O10" s="100"/>
      <c r="P10" s="48" t="e">
        <f t="shared" si="5"/>
        <v>#DIV/0!</v>
      </c>
    </row>
    <row r="11" spans="2:16" ht="21" customHeight="1">
      <c r="B11" s="83" t="s">
        <v>205</v>
      </c>
      <c r="C11" s="100"/>
      <c r="D11" s="48" t="e">
        <f t="shared" si="0"/>
        <v>#DIV/0!</v>
      </c>
      <c r="E11" s="100"/>
      <c r="F11" s="48" t="e">
        <f t="shared" si="1"/>
        <v>#DIV/0!</v>
      </c>
      <c r="G11" s="100"/>
      <c r="H11" s="48" t="e">
        <f t="shared" si="2"/>
        <v>#DIV/0!</v>
      </c>
      <c r="I11" s="100"/>
      <c r="J11" s="48" t="e">
        <f t="shared" si="3"/>
        <v>#DIV/0!</v>
      </c>
      <c r="K11" s="100"/>
      <c r="L11" s="48" t="e">
        <f t="shared" si="4"/>
        <v>#DIV/0!</v>
      </c>
      <c r="M11" s="100"/>
      <c r="N11" s="95" t="e">
        <f t="shared" si="6"/>
        <v>#DIV/0!</v>
      </c>
      <c r="O11" s="100"/>
      <c r="P11" s="48" t="e">
        <f t="shared" si="5"/>
        <v>#DIV/0!</v>
      </c>
    </row>
    <row r="12" spans="2:16" ht="29.25" customHeight="1">
      <c r="B12" s="83" t="s">
        <v>190</v>
      </c>
      <c r="C12" s="100"/>
      <c r="D12" s="48" t="e">
        <f t="shared" si="0"/>
        <v>#DIV/0!</v>
      </c>
      <c r="E12" s="100"/>
      <c r="F12" s="48" t="e">
        <f t="shared" si="1"/>
        <v>#DIV/0!</v>
      </c>
      <c r="G12" s="100"/>
      <c r="H12" s="48" t="e">
        <f t="shared" si="2"/>
        <v>#DIV/0!</v>
      </c>
      <c r="I12" s="100"/>
      <c r="J12" s="48" t="e">
        <f t="shared" si="3"/>
        <v>#DIV/0!</v>
      </c>
      <c r="K12" s="100"/>
      <c r="L12" s="48" t="e">
        <f t="shared" si="4"/>
        <v>#DIV/0!</v>
      </c>
      <c r="M12" s="173"/>
      <c r="N12" s="95" t="e">
        <f t="shared" si="6"/>
        <v>#DIV/0!</v>
      </c>
      <c r="O12" s="100"/>
      <c r="P12" s="48" t="e">
        <f t="shared" si="5"/>
        <v>#DIV/0!</v>
      </c>
    </row>
    <row r="13" spans="2:16" ht="19.5" customHeight="1">
      <c r="B13" s="46" t="s">
        <v>162</v>
      </c>
      <c r="C13" s="100"/>
      <c r="D13" s="48" t="e">
        <f t="shared" si="0"/>
        <v>#DIV/0!</v>
      </c>
      <c r="E13" s="100"/>
      <c r="F13" s="48" t="e">
        <f t="shared" si="1"/>
        <v>#DIV/0!</v>
      </c>
      <c r="G13" s="100"/>
      <c r="H13" s="48" t="e">
        <f t="shared" si="2"/>
        <v>#DIV/0!</v>
      </c>
      <c r="I13" s="100"/>
      <c r="J13" s="48" t="e">
        <f t="shared" si="3"/>
        <v>#DIV/0!</v>
      </c>
      <c r="K13" s="100"/>
      <c r="L13" s="48" t="e">
        <f t="shared" si="4"/>
        <v>#DIV/0!</v>
      </c>
      <c r="M13" s="174"/>
      <c r="N13" s="95" t="e">
        <f t="shared" si="6"/>
        <v>#DIV/0!</v>
      </c>
      <c r="O13" s="100"/>
      <c r="P13" s="48" t="e">
        <f t="shared" si="5"/>
        <v>#DIV/0!</v>
      </c>
    </row>
    <row r="14" spans="2:16" ht="19.5" customHeight="1">
      <c r="B14" s="46" t="s">
        <v>163</v>
      </c>
      <c r="C14" s="100"/>
      <c r="D14" s="48" t="e">
        <f t="shared" si="0"/>
        <v>#DIV/0!</v>
      </c>
      <c r="E14" s="100"/>
      <c r="F14" s="48" t="e">
        <f t="shared" si="1"/>
        <v>#DIV/0!</v>
      </c>
      <c r="G14" s="100"/>
      <c r="H14" s="48" t="e">
        <f t="shared" si="2"/>
        <v>#DIV/0!</v>
      </c>
      <c r="I14" s="100"/>
      <c r="J14" s="48" t="e">
        <f t="shared" si="3"/>
        <v>#DIV/0!</v>
      </c>
      <c r="K14" s="100"/>
      <c r="L14" s="48" t="e">
        <f t="shared" si="4"/>
        <v>#DIV/0!</v>
      </c>
      <c r="M14" s="173"/>
      <c r="N14" s="95" t="e">
        <f t="shared" si="6"/>
        <v>#DIV/0!</v>
      </c>
      <c r="O14" s="100"/>
      <c r="P14" s="48" t="e">
        <f t="shared" si="5"/>
        <v>#DIV/0!</v>
      </c>
    </row>
    <row r="15" spans="2:16" ht="19.5" customHeight="1">
      <c r="B15" s="46" t="s">
        <v>164</v>
      </c>
      <c r="C15" s="100"/>
      <c r="D15" s="48" t="e">
        <f t="shared" si="0"/>
        <v>#DIV/0!</v>
      </c>
      <c r="E15" s="100"/>
      <c r="F15" s="48" t="e">
        <f t="shared" si="1"/>
        <v>#DIV/0!</v>
      </c>
      <c r="G15" s="100"/>
      <c r="H15" s="48" t="e">
        <f t="shared" si="2"/>
        <v>#DIV/0!</v>
      </c>
      <c r="I15" s="100"/>
      <c r="J15" s="48" t="e">
        <f aca="true" t="shared" si="7" ref="J15:J20">I15/$I$20*100</f>
        <v>#DIV/0!</v>
      </c>
      <c r="K15" s="100"/>
      <c r="L15" s="48" t="e">
        <f t="shared" si="4"/>
        <v>#DIV/0!</v>
      </c>
      <c r="M15" s="100"/>
      <c r="N15" s="95" t="e">
        <f t="shared" si="6"/>
        <v>#DIV/0!</v>
      </c>
      <c r="O15" s="100"/>
      <c r="P15" s="48" t="e">
        <f t="shared" si="5"/>
        <v>#DIV/0!</v>
      </c>
    </row>
    <row r="16" spans="2:16" ht="31.5" customHeight="1">
      <c r="B16" s="83" t="s">
        <v>161</v>
      </c>
      <c r="C16" s="100"/>
      <c r="D16" s="48" t="e">
        <f t="shared" si="0"/>
        <v>#DIV/0!</v>
      </c>
      <c r="E16" s="100"/>
      <c r="F16" s="48" t="e">
        <f t="shared" si="1"/>
        <v>#DIV/0!</v>
      </c>
      <c r="G16" s="100"/>
      <c r="H16" s="48" t="e">
        <f t="shared" si="2"/>
        <v>#DIV/0!</v>
      </c>
      <c r="I16" s="100"/>
      <c r="J16" s="48" t="e">
        <f t="shared" si="7"/>
        <v>#DIV/0!</v>
      </c>
      <c r="K16" s="100"/>
      <c r="L16" s="48" t="e">
        <f t="shared" si="4"/>
        <v>#DIV/0!</v>
      </c>
      <c r="M16" s="175"/>
      <c r="N16" s="95" t="e">
        <f t="shared" si="6"/>
        <v>#DIV/0!</v>
      </c>
      <c r="O16" s="100"/>
      <c r="P16" s="48" t="e">
        <f t="shared" si="5"/>
        <v>#DIV/0!</v>
      </c>
    </row>
    <row r="17" spans="2:16" ht="19.5" customHeight="1">
      <c r="B17" s="83" t="s">
        <v>217</v>
      </c>
      <c r="C17" s="100"/>
      <c r="D17" s="48" t="e">
        <f t="shared" si="0"/>
        <v>#DIV/0!</v>
      </c>
      <c r="E17" s="100"/>
      <c r="F17" s="48" t="e">
        <f t="shared" si="1"/>
        <v>#DIV/0!</v>
      </c>
      <c r="G17" s="100"/>
      <c r="H17" s="48" t="e">
        <f t="shared" si="2"/>
        <v>#DIV/0!</v>
      </c>
      <c r="I17" s="100"/>
      <c r="J17" s="48" t="e">
        <f t="shared" si="7"/>
        <v>#DIV/0!</v>
      </c>
      <c r="K17" s="100"/>
      <c r="L17" s="48" t="e">
        <f t="shared" si="4"/>
        <v>#DIV/0!</v>
      </c>
      <c r="M17" s="175"/>
      <c r="N17" s="95" t="e">
        <f t="shared" si="6"/>
        <v>#DIV/0!</v>
      </c>
      <c r="O17" s="100"/>
      <c r="P17" s="48" t="e">
        <f t="shared" si="5"/>
        <v>#DIV/0!</v>
      </c>
    </row>
    <row r="18" spans="2:16" ht="47.25" customHeight="1">
      <c r="B18" s="101" t="s">
        <v>174</v>
      </c>
      <c r="C18" s="100"/>
      <c r="D18" s="48" t="e">
        <f t="shared" si="0"/>
        <v>#DIV/0!</v>
      </c>
      <c r="E18" s="100"/>
      <c r="F18" s="48" t="e">
        <f t="shared" si="1"/>
        <v>#DIV/0!</v>
      </c>
      <c r="G18" s="100"/>
      <c r="H18" s="48" t="e">
        <f t="shared" si="2"/>
        <v>#DIV/0!</v>
      </c>
      <c r="I18" s="100"/>
      <c r="J18" s="48" t="e">
        <f t="shared" si="7"/>
        <v>#DIV/0!</v>
      </c>
      <c r="K18" s="100"/>
      <c r="L18" s="48" t="e">
        <f t="shared" si="4"/>
        <v>#DIV/0!</v>
      </c>
      <c r="M18" s="175"/>
      <c r="N18" s="95" t="e">
        <f t="shared" si="6"/>
        <v>#DIV/0!</v>
      </c>
      <c r="O18" s="100"/>
      <c r="P18" s="48" t="e">
        <f t="shared" si="5"/>
        <v>#DIV/0!</v>
      </c>
    </row>
    <row r="19" spans="2:16" ht="19.5" customHeight="1">
      <c r="B19" s="102" t="s">
        <v>189</v>
      </c>
      <c r="C19" s="100"/>
      <c r="D19" s="48" t="e">
        <f t="shared" si="0"/>
        <v>#DIV/0!</v>
      </c>
      <c r="E19" s="100"/>
      <c r="F19" s="48" t="e">
        <f t="shared" si="1"/>
        <v>#DIV/0!</v>
      </c>
      <c r="G19" s="100"/>
      <c r="H19" s="48" t="e">
        <f t="shared" si="2"/>
        <v>#DIV/0!</v>
      </c>
      <c r="I19" s="100"/>
      <c r="J19" s="48" t="e">
        <f t="shared" si="7"/>
        <v>#DIV/0!</v>
      </c>
      <c r="K19" s="100"/>
      <c r="L19" s="48" t="e">
        <f t="shared" si="4"/>
        <v>#DIV/0!</v>
      </c>
      <c r="M19" s="100"/>
      <c r="N19" s="48" t="e">
        <f>M19/M20*100</f>
        <v>#DIV/0!</v>
      </c>
      <c r="O19" s="100"/>
      <c r="P19" s="48" t="e">
        <f t="shared" si="5"/>
        <v>#DIV/0!</v>
      </c>
    </row>
    <row r="20" spans="2:16" ht="19.5" customHeight="1">
      <c r="B20" s="43" t="s">
        <v>150</v>
      </c>
      <c r="C20" s="103"/>
      <c r="D20" s="45" t="e">
        <f t="shared" si="0"/>
        <v>#DIV/0!</v>
      </c>
      <c r="E20" s="103"/>
      <c r="F20" s="45" t="e">
        <f t="shared" si="1"/>
        <v>#DIV/0!</v>
      </c>
      <c r="G20" s="103"/>
      <c r="H20" s="45" t="e">
        <f t="shared" si="2"/>
        <v>#DIV/0!</v>
      </c>
      <c r="I20" s="103"/>
      <c r="J20" s="45" t="e">
        <f t="shared" si="7"/>
        <v>#DIV/0!</v>
      </c>
      <c r="K20" s="103"/>
      <c r="L20" s="45" t="e">
        <f t="shared" si="4"/>
        <v>#DIV/0!</v>
      </c>
      <c r="M20" s="103"/>
      <c r="N20" s="45" t="e">
        <f>M20/M20*100</f>
        <v>#DIV/0!</v>
      </c>
      <c r="O20" s="103"/>
      <c r="P20" s="45" t="e">
        <f t="shared" si="5"/>
        <v>#DIV/0!</v>
      </c>
    </row>
    <row r="21" spans="2:16" ht="36" customHeight="1">
      <c r="B21" s="450" t="s">
        <v>191</v>
      </c>
      <c r="C21" s="450"/>
      <c r="D21" s="450"/>
      <c r="E21" s="450"/>
      <c r="F21" s="450"/>
      <c r="G21" s="450"/>
      <c r="H21" s="450"/>
      <c r="I21" s="450"/>
      <c r="J21" s="450"/>
      <c r="K21" s="450"/>
      <c r="L21" s="450"/>
      <c r="M21" s="450"/>
      <c r="N21" s="450"/>
      <c r="O21" s="450"/>
      <c r="P21" s="450"/>
    </row>
    <row r="22" spans="2:16" ht="21" customHeight="1">
      <c r="B22" s="452" t="s">
        <v>181</v>
      </c>
      <c r="C22" s="453"/>
      <c r="D22" s="453"/>
      <c r="E22" s="453"/>
      <c r="F22" s="453"/>
      <c r="G22" s="453"/>
      <c r="H22" s="453"/>
      <c r="I22" s="453"/>
      <c r="J22" s="453"/>
      <c r="K22" s="453"/>
      <c r="L22" s="453"/>
      <c r="M22" s="453"/>
      <c r="N22" s="453"/>
      <c r="O22" s="453"/>
      <c r="P22" s="453"/>
    </row>
    <row r="23" spans="2:16" s="33" customFormat="1" ht="19.5" customHeight="1">
      <c r="B23" s="532" t="s">
        <v>309</v>
      </c>
      <c r="C23" s="478"/>
      <c r="D23" s="478"/>
      <c r="E23" s="478"/>
      <c r="F23" s="478"/>
      <c r="G23" s="478"/>
      <c r="H23" s="478"/>
      <c r="I23" s="478"/>
      <c r="J23" s="478"/>
      <c r="K23" s="478"/>
      <c r="L23" s="478"/>
      <c r="M23" s="478"/>
      <c r="N23" s="478"/>
      <c r="O23" s="478"/>
      <c r="P23" s="478"/>
    </row>
    <row r="26" ht="12.75">
      <c r="B26" s="21" t="s">
        <v>146</v>
      </c>
    </row>
    <row r="27" ht="12.75">
      <c r="B27" s="1" t="s">
        <v>200</v>
      </c>
    </row>
    <row r="30" ht="12.75">
      <c r="B30"/>
    </row>
    <row r="31" ht="12.75">
      <c r="B31"/>
    </row>
    <row r="32" ht="12.75">
      <c r="B32"/>
    </row>
    <row r="33" ht="12.75">
      <c r="B33"/>
    </row>
  </sheetData>
  <sheetProtection/>
  <mergeCells count="5">
    <mergeCell ref="B21:P21"/>
    <mergeCell ref="B22:P22"/>
    <mergeCell ref="B5:B7"/>
    <mergeCell ref="B23:P23"/>
    <mergeCell ref="I6:J6"/>
  </mergeCells>
  <printOptions horizontalCentered="1"/>
  <pageMargins left="0" right="0" top="0.5" bottom="0.5" header="0.25" footer="0.25"/>
  <pageSetup fitToHeight="1" fitToWidth="1" horizontalDpi="600" verticalDpi="600" orientation="landscape" scale="92" r:id="rId1"/>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1">
      <selection activeCell="B34" sqref="B34"/>
    </sheetView>
  </sheetViews>
  <sheetFormatPr defaultColWidth="9.33203125" defaultRowHeight="12.75"/>
  <cols>
    <col min="1" max="1" width="5.66015625" style="1" customWidth="1"/>
    <col min="2" max="2" width="57.5" style="1" customWidth="1"/>
    <col min="3" max="3" width="12" style="1" bestFit="1" customWidth="1"/>
    <col min="4" max="4" width="16.83203125" style="1" customWidth="1"/>
    <col min="5" max="5" width="11.83203125" style="1" bestFit="1" customWidth="1"/>
    <col min="6" max="6" width="12.5" style="1" bestFit="1" customWidth="1"/>
    <col min="7" max="7" width="11.66015625" style="1" customWidth="1"/>
    <col min="8" max="16384" width="9.33203125" style="1" customWidth="1"/>
  </cols>
  <sheetData>
    <row r="1" ht="15.75">
      <c r="A1" s="36"/>
    </row>
    <row r="2" spans="2:3" ht="15.75">
      <c r="B2" s="73" t="s">
        <v>383</v>
      </c>
      <c r="C2" s="39"/>
    </row>
    <row r="3" spans="2:3" ht="19.5" customHeight="1">
      <c r="B3" s="149" t="s">
        <v>7</v>
      </c>
      <c r="C3" s="150">
        <v>113374</v>
      </c>
    </row>
    <row r="4" spans="2:7" ht="19.5" customHeight="1">
      <c r="B4" s="149" t="s">
        <v>8</v>
      </c>
      <c r="C4" s="151">
        <v>310.613698630137</v>
      </c>
      <c r="F4" s="177"/>
      <c r="G4" s="20"/>
    </row>
    <row r="5" spans="2:3" ht="19.5" customHeight="1">
      <c r="B5" s="149" t="s">
        <v>210</v>
      </c>
      <c r="C5" s="151">
        <v>11.419276210428775</v>
      </c>
    </row>
    <row r="6" spans="2:3" ht="19.5" customHeight="1">
      <c r="B6" s="149" t="s">
        <v>211</v>
      </c>
      <c r="C6" s="151">
        <v>60.49888339554479</v>
      </c>
    </row>
    <row r="7" spans="2:5" ht="19.5" customHeight="1">
      <c r="B7" s="149" t="s">
        <v>212</v>
      </c>
      <c r="C7" s="151">
        <v>36.87088750507171</v>
      </c>
      <c r="E7" s="20"/>
    </row>
    <row r="8" spans="2:3" ht="19.5" customHeight="1">
      <c r="B8" s="149" t="s">
        <v>9</v>
      </c>
      <c r="C8" s="150">
        <v>9708</v>
      </c>
    </row>
    <row r="9" spans="2:3" ht="19.5" customHeight="1">
      <c r="B9" s="149" t="s">
        <v>213</v>
      </c>
      <c r="C9" s="151">
        <v>85.62809815301569</v>
      </c>
    </row>
    <row r="10" spans="2:3" ht="19.5" customHeight="1">
      <c r="B10" s="149" t="s">
        <v>214</v>
      </c>
      <c r="C10" s="152">
        <v>28</v>
      </c>
    </row>
    <row r="11" spans="2:3" ht="19.5" customHeight="1">
      <c r="B11" s="149" t="s">
        <v>10</v>
      </c>
      <c r="C11" s="150">
        <v>1571</v>
      </c>
    </row>
    <row r="12" spans="2:3" ht="19.5" customHeight="1">
      <c r="B12" s="149" t="s">
        <v>215</v>
      </c>
      <c r="C12" s="151">
        <v>13.856792562668689</v>
      </c>
    </row>
    <row r="13" spans="2:3" ht="19.5" customHeight="1">
      <c r="B13" s="149" t="s">
        <v>11</v>
      </c>
      <c r="C13" s="171">
        <v>41.333333333333336</v>
      </c>
    </row>
    <row r="14" spans="2:3" ht="19.5" customHeight="1">
      <c r="B14" s="149" t="s">
        <v>12</v>
      </c>
      <c r="C14" s="171">
        <v>42</v>
      </c>
    </row>
    <row r="15" spans="2:6" ht="19.5" customHeight="1">
      <c r="B15" s="149" t="s">
        <v>13</v>
      </c>
      <c r="C15" s="294">
        <v>3</v>
      </c>
      <c r="E15" s="27"/>
      <c r="F15" s="27"/>
    </row>
    <row r="16" spans="2:6" ht="19.5" customHeight="1">
      <c r="B16" s="149" t="s">
        <v>14</v>
      </c>
      <c r="C16" s="176">
        <v>104.8683520971502</v>
      </c>
      <c r="E16" s="20"/>
      <c r="F16" s="22"/>
    </row>
    <row r="17" spans="2:3" ht="19.5" customHeight="1">
      <c r="B17" s="149" t="s">
        <v>15</v>
      </c>
      <c r="C17" s="152">
        <v>627</v>
      </c>
    </row>
    <row r="18" spans="2:3" ht="27.75" customHeight="1">
      <c r="B18" s="450" t="s">
        <v>384</v>
      </c>
      <c r="C18" s="451"/>
    </row>
    <row r="19" spans="2:3" ht="12.75">
      <c r="B19" s="31"/>
      <c r="C19"/>
    </row>
    <row r="20" ht="12.75">
      <c r="B20" s="31"/>
    </row>
  </sheetData>
  <sheetProtection/>
  <mergeCells count="1">
    <mergeCell ref="B18:C18"/>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C10" sqref="C10:R26"/>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10.33203125" style="37" bestFit="1" customWidth="1"/>
    <col min="17" max="17" width="10.66015625" style="37" bestFit="1" customWidth="1"/>
    <col min="18" max="18" width="9.5" style="37" customWidth="1"/>
    <col min="19" max="16384" width="9.33203125" style="37" customWidth="1"/>
  </cols>
  <sheetData>
    <row r="1" ht="15.75">
      <c r="A1" s="36"/>
    </row>
    <row r="2" spans="2:18" ht="15">
      <c r="B2" s="38" t="s">
        <v>165</v>
      </c>
      <c r="C2" s="39"/>
      <c r="D2" s="39"/>
      <c r="E2" s="39"/>
      <c r="F2" s="39"/>
      <c r="G2" s="39"/>
      <c r="H2" s="39"/>
      <c r="I2" s="39"/>
      <c r="J2" s="39"/>
      <c r="K2" s="39"/>
      <c r="L2" s="39"/>
      <c r="M2" s="39"/>
      <c r="N2" s="39"/>
      <c r="O2" s="39"/>
      <c r="P2" s="39"/>
      <c r="Q2" s="39"/>
      <c r="R2" s="39"/>
    </row>
    <row r="3" spans="2:18" ht="15.75">
      <c r="B3" s="40" t="s">
        <v>233</v>
      </c>
      <c r="C3" s="39"/>
      <c r="D3" s="39"/>
      <c r="E3" s="39"/>
      <c r="F3" s="39"/>
      <c r="G3" s="39"/>
      <c r="H3" s="39"/>
      <c r="I3" s="39"/>
      <c r="J3" s="39"/>
      <c r="K3" s="39"/>
      <c r="L3" s="39"/>
      <c r="M3" s="39"/>
      <c r="N3" s="39"/>
      <c r="O3" s="39"/>
      <c r="P3" s="39"/>
      <c r="Q3" s="39"/>
      <c r="R3" s="39"/>
    </row>
    <row r="4" spans="2:18" ht="15">
      <c r="B4" s="38" t="s">
        <v>372</v>
      </c>
      <c r="C4" s="39"/>
      <c r="D4" s="39"/>
      <c r="E4" s="39"/>
      <c r="F4" s="39"/>
      <c r="G4" s="39"/>
      <c r="H4" s="39"/>
      <c r="I4" s="39"/>
      <c r="J4" s="39"/>
      <c r="K4" s="39"/>
      <c r="L4" s="39"/>
      <c r="M4" s="39"/>
      <c r="N4" s="39"/>
      <c r="O4" s="39"/>
      <c r="P4" s="39"/>
      <c r="Q4" s="39"/>
      <c r="R4" s="39"/>
    </row>
    <row r="5" spans="2:18" ht="15">
      <c r="B5" s="509" t="s">
        <v>331</v>
      </c>
      <c r="C5" s="56" t="s">
        <v>43</v>
      </c>
      <c r="D5" s="57"/>
      <c r="E5" s="57"/>
      <c r="F5" s="57"/>
      <c r="G5" s="57"/>
      <c r="H5" s="57"/>
      <c r="I5" s="57"/>
      <c r="J5" s="57"/>
      <c r="K5" s="57"/>
      <c r="L5" s="58"/>
      <c r="M5" s="57"/>
      <c r="N5" s="59"/>
      <c r="O5" s="503" t="s">
        <v>44</v>
      </c>
      <c r="P5" s="504"/>
      <c r="Q5" s="504"/>
      <c r="R5" s="505"/>
    </row>
    <row r="6" spans="2:18" ht="15">
      <c r="B6" s="535"/>
      <c r="C6" s="60" t="s">
        <v>46</v>
      </c>
      <c r="D6" s="86"/>
      <c r="E6" s="62" t="s">
        <v>47</v>
      </c>
      <c r="F6" s="86"/>
      <c r="G6" s="62" t="s">
        <v>48</v>
      </c>
      <c r="H6" s="86"/>
      <c r="I6" s="62" t="s">
        <v>49</v>
      </c>
      <c r="J6" s="86"/>
      <c r="K6" s="62" t="s">
        <v>127</v>
      </c>
      <c r="L6" s="86"/>
      <c r="M6" s="537" t="s">
        <v>54</v>
      </c>
      <c r="N6" s="538"/>
      <c r="O6" s="87" t="s">
        <v>336</v>
      </c>
      <c r="P6" s="86"/>
      <c r="Q6" s="62" t="s">
        <v>52</v>
      </c>
      <c r="R6" s="61"/>
    </row>
    <row r="7" spans="2:18" ht="15">
      <c r="B7" s="536"/>
      <c r="C7" s="88" t="s">
        <v>21</v>
      </c>
      <c r="D7" s="89" t="s">
        <v>53</v>
      </c>
      <c r="E7" s="88" t="s">
        <v>21</v>
      </c>
      <c r="F7" s="89" t="s">
        <v>53</v>
      </c>
      <c r="G7" s="88" t="s">
        <v>21</v>
      </c>
      <c r="H7" s="89" t="s">
        <v>53</v>
      </c>
      <c r="I7" s="88" t="s">
        <v>21</v>
      </c>
      <c r="J7" s="89" t="s">
        <v>53</v>
      </c>
      <c r="K7" s="88" t="s">
        <v>21</v>
      </c>
      <c r="L7" s="90" t="s">
        <v>53</v>
      </c>
      <c r="M7" s="91" t="s">
        <v>21</v>
      </c>
      <c r="N7" s="89" t="s">
        <v>53</v>
      </c>
      <c r="O7" s="89" t="s">
        <v>21</v>
      </c>
      <c r="P7" s="89" t="s">
        <v>53</v>
      </c>
      <c r="Q7" s="88" t="s">
        <v>21</v>
      </c>
      <c r="R7" s="65" t="s">
        <v>53</v>
      </c>
    </row>
    <row r="8" spans="2:18" ht="15.75">
      <c r="B8" s="243" t="s">
        <v>271</v>
      </c>
      <c r="C8" s="178"/>
      <c r="D8" s="179"/>
      <c r="E8" s="178"/>
      <c r="F8" s="179"/>
      <c r="G8" s="178"/>
      <c r="H8" s="179"/>
      <c r="I8" s="178"/>
      <c r="J8" s="179"/>
      <c r="K8" s="178"/>
      <c r="L8" s="180"/>
      <c r="M8" s="181"/>
      <c r="N8" s="179"/>
      <c r="O8" s="179"/>
      <c r="P8" s="179"/>
      <c r="Q8" s="178"/>
      <c r="R8" s="182"/>
    </row>
    <row r="9" spans="2:18" ht="15">
      <c r="B9" s="189" t="s">
        <v>219</v>
      </c>
      <c r="C9" s="178"/>
      <c r="D9" s="179"/>
      <c r="E9" s="178"/>
      <c r="F9" s="179"/>
      <c r="G9" s="178"/>
      <c r="H9" s="179"/>
      <c r="I9" s="178"/>
      <c r="J9" s="179"/>
      <c r="K9" s="178"/>
      <c r="L9" s="180"/>
      <c r="M9" s="181"/>
      <c r="N9" s="179"/>
      <c r="O9" s="179"/>
      <c r="P9" s="179"/>
      <c r="Q9" s="178"/>
      <c r="R9" s="182"/>
    </row>
    <row r="10" spans="2:18" ht="15">
      <c r="B10" s="185" t="s">
        <v>222</v>
      </c>
      <c r="C10" s="106">
        <v>106294</v>
      </c>
      <c r="D10" s="48">
        <v>93.75518196411876</v>
      </c>
      <c r="E10" s="106">
        <v>78219</v>
      </c>
      <c r="F10" s="48">
        <v>93.80126636926175</v>
      </c>
      <c r="G10" s="106">
        <v>20086</v>
      </c>
      <c r="H10" s="48">
        <v>93.32342145611672</v>
      </c>
      <c r="I10" s="106">
        <v>657</v>
      </c>
      <c r="J10" s="48">
        <v>94.6685878962536</v>
      </c>
      <c r="K10" s="47">
        <v>4293</v>
      </c>
      <c r="L10" s="67">
        <v>94.39313984168865</v>
      </c>
      <c r="M10" s="84">
        <v>2779</v>
      </c>
      <c r="N10" s="95">
        <v>94.52380952380952</v>
      </c>
      <c r="O10" s="253">
        <v>4703</v>
      </c>
      <c r="P10" s="95">
        <v>93.92850009986019</v>
      </c>
      <c r="Q10" s="47">
        <v>7371</v>
      </c>
      <c r="R10" s="48">
        <v>94.99935558706018</v>
      </c>
    </row>
    <row r="11" spans="2:18" ht="15">
      <c r="B11" s="185" t="s">
        <v>220</v>
      </c>
      <c r="C11" s="106">
        <v>4368</v>
      </c>
      <c r="D11" s="48">
        <v>3.852735195018258</v>
      </c>
      <c r="E11" s="106">
        <v>3397</v>
      </c>
      <c r="F11" s="48">
        <v>4.0737276346716556</v>
      </c>
      <c r="G11" s="106">
        <v>625</v>
      </c>
      <c r="H11" s="48">
        <v>2.9038702783069277</v>
      </c>
      <c r="I11" s="106">
        <v>30</v>
      </c>
      <c r="J11" s="48">
        <v>4.322766570605188</v>
      </c>
      <c r="K11" s="47">
        <v>187</v>
      </c>
      <c r="L11" s="67">
        <v>4.11169744942832</v>
      </c>
      <c r="M11" s="84">
        <v>115</v>
      </c>
      <c r="N11" s="95">
        <v>3.9115646258503403</v>
      </c>
      <c r="O11" s="253">
        <v>224</v>
      </c>
      <c r="P11" s="95">
        <v>4.473736768524066</v>
      </c>
      <c r="Q11" s="47">
        <v>269</v>
      </c>
      <c r="R11" s="48">
        <v>3.4669416161876527</v>
      </c>
    </row>
    <row r="12" spans="2:18" ht="15">
      <c r="B12" s="185" t="s">
        <v>221</v>
      </c>
      <c r="C12" s="106">
        <v>1886</v>
      </c>
      <c r="D12" s="48">
        <v>1.6635207366768396</v>
      </c>
      <c r="E12" s="106">
        <v>1051</v>
      </c>
      <c r="F12" s="48">
        <v>1.2603731951839594</v>
      </c>
      <c r="G12" s="106">
        <v>738</v>
      </c>
      <c r="H12" s="48">
        <v>3.42889002462482</v>
      </c>
      <c r="I12" s="106">
        <v>6</v>
      </c>
      <c r="J12" s="48">
        <v>0.8645533141210375</v>
      </c>
      <c r="K12" s="47">
        <v>53</v>
      </c>
      <c r="L12" s="67">
        <v>1.1653474054529462</v>
      </c>
      <c r="M12" s="84">
        <v>34</v>
      </c>
      <c r="N12" s="95">
        <v>1.1564625850340136</v>
      </c>
      <c r="O12" s="253">
        <v>73</v>
      </c>
      <c r="P12" s="95">
        <v>1.457958857599361</v>
      </c>
      <c r="Q12" s="47">
        <v>77</v>
      </c>
      <c r="R12" s="48">
        <v>0.9923959273102203</v>
      </c>
    </row>
    <row r="13" spans="2:18" s="53" customFormat="1" ht="19.5" customHeight="1">
      <c r="B13" s="46" t="s">
        <v>332</v>
      </c>
      <c r="C13" s="47"/>
      <c r="D13" s="48"/>
      <c r="E13" s="47"/>
      <c r="F13" s="92"/>
      <c r="G13" s="47"/>
      <c r="H13" s="48"/>
      <c r="I13" s="52"/>
      <c r="J13" s="92"/>
      <c r="K13" s="52"/>
      <c r="L13" s="93"/>
      <c r="M13" s="51"/>
      <c r="N13" s="96"/>
      <c r="O13" s="256"/>
      <c r="P13" s="96"/>
      <c r="Q13" s="47"/>
      <c r="R13" s="92"/>
    </row>
    <row r="14" spans="2:18" s="53" customFormat="1" ht="19.5" customHeight="1">
      <c r="B14" s="210" t="s">
        <v>223</v>
      </c>
      <c r="C14" s="47">
        <v>74062</v>
      </c>
      <c r="D14" s="48">
        <v>65.32538324483568</v>
      </c>
      <c r="E14" s="47">
        <v>54670</v>
      </c>
      <c r="F14" s="48">
        <v>65.56099198925504</v>
      </c>
      <c r="G14" s="47">
        <v>14023</v>
      </c>
      <c r="H14" s="48">
        <v>65.15355666031687</v>
      </c>
      <c r="I14" s="47">
        <v>411</v>
      </c>
      <c r="J14" s="48">
        <v>59.221902017291065</v>
      </c>
      <c r="K14" s="47">
        <v>2778</v>
      </c>
      <c r="L14" s="67">
        <v>61.08179419525066</v>
      </c>
      <c r="M14" s="84">
        <v>1994</v>
      </c>
      <c r="N14" s="95">
        <v>67.82312925170068</v>
      </c>
      <c r="O14" s="253">
        <v>3346</v>
      </c>
      <c r="P14" s="95">
        <v>66.82644297982824</v>
      </c>
      <c r="Q14" s="47">
        <v>5230</v>
      </c>
      <c r="R14" s="48">
        <v>67.40559350431757</v>
      </c>
    </row>
    <row r="15" spans="2:18" s="53" customFormat="1" ht="19.5" customHeight="1">
      <c r="B15" s="211" t="s">
        <v>224</v>
      </c>
      <c r="C15" s="47">
        <v>513</v>
      </c>
      <c r="D15" s="48">
        <v>0.45248469666766633</v>
      </c>
      <c r="E15" s="47">
        <v>390</v>
      </c>
      <c r="F15" s="48">
        <v>0.46769319326521797</v>
      </c>
      <c r="G15" s="47">
        <v>72</v>
      </c>
      <c r="H15" s="48">
        <v>0.334525856060958</v>
      </c>
      <c r="I15" s="49">
        <v>4</v>
      </c>
      <c r="J15" s="95" t="s">
        <v>93</v>
      </c>
      <c r="K15" s="47">
        <v>32</v>
      </c>
      <c r="L15" s="67">
        <v>0.7036059806508356</v>
      </c>
      <c r="M15" s="97">
        <v>15</v>
      </c>
      <c r="N15" s="95">
        <v>0.5102040816326531</v>
      </c>
      <c r="O15" s="253">
        <v>23</v>
      </c>
      <c r="P15" s="95">
        <v>0.45935690033952464</v>
      </c>
      <c r="Q15" s="47">
        <v>29</v>
      </c>
      <c r="R15" s="48">
        <v>0.3737595050908622</v>
      </c>
    </row>
    <row r="16" spans="2:18" s="53" customFormat="1" ht="19.5" customHeight="1">
      <c r="B16" s="211" t="s">
        <v>225</v>
      </c>
      <c r="C16" s="47">
        <v>2552</v>
      </c>
      <c r="D16" s="48">
        <v>2.2509570095436344</v>
      </c>
      <c r="E16" s="47">
        <v>1930</v>
      </c>
      <c r="F16" s="48">
        <v>2.314481700004797</v>
      </c>
      <c r="G16" s="47">
        <v>396</v>
      </c>
      <c r="H16" s="48">
        <v>1.8398922083352691</v>
      </c>
      <c r="I16" s="47">
        <v>12</v>
      </c>
      <c r="J16" s="48">
        <v>1.729106628242075</v>
      </c>
      <c r="K16" s="47">
        <v>166</v>
      </c>
      <c r="L16" s="67">
        <v>3.6499560246262095</v>
      </c>
      <c r="M16" s="84">
        <v>39</v>
      </c>
      <c r="N16" s="95">
        <v>1.3265306122448979</v>
      </c>
      <c r="O16" s="253">
        <v>187</v>
      </c>
      <c r="P16" s="95">
        <v>3.7347713201517876</v>
      </c>
      <c r="Q16" s="47">
        <v>119</v>
      </c>
      <c r="R16" s="48">
        <v>1.5337027967521588</v>
      </c>
    </row>
    <row r="17" spans="2:18" s="53" customFormat="1" ht="19.5" customHeight="1">
      <c r="B17" s="210" t="s">
        <v>226</v>
      </c>
      <c r="C17" s="47">
        <v>36221</v>
      </c>
      <c r="D17" s="48">
        <v>31.94824210136363</v>
      </c>
      <c r="E17" s="47">
        <v>26375</v>
      </c>
      <c r="F17" s="48">
        <v>31.62925121120545</v>
      </c>
      <c r="G17" s="47">
        <v>7030</v>
      </c>
      <c r="H17" s="48">
        <v>32.66273289039632</v>
      </c>
      <c r="I17" s="47">
        <v>267</v>
      </c>
      <c r="J17" s="48">
        <v>38.472622478386164</v>
      </c>
      <c r="K17" s="47">
        <v>1572</v>
      </c>
      <c r="L17" s="67">
        <v>34.56464379947229</v>
      </c>
      <c r="M17" s="84">
        <v>892</v>
      </c>
      <c r="N17" s="95">
        <v>30.34013605442177</v>
      </c>
      <c r="O17" s="253">
        <v>1450</v>
      </c>
      <c r="P17" s="95">
        <v>28.95945676053525</v>
      </c>
      <c r="Q17" s="47">
        <v>2380</v>
      </c>
      <c r="R17" s="48">
        <v>30.674055935043178</v>
      </c>
    </row>
    <row r="18" spans="2:18" s="53" customFormat="1" ht="19.5" customHeight="1">
      <c r="B18" s="94" t="s">
        <v>298</v>
      </c>
      <c r="C18" s="47">
        <v>11048</v>
      </c>
      <c r="D18" s="48">
        <v>9.744738652601125</v>
      </c>
      <c r="E18" s="47">
        <v>7224</v>
      </c>
      <c r="F18" s="48">
        <v>8.663116995251114</v>
      </c>
      <c r="G18" s="47">
        <v>2866</v>
      </c>
      <c r="H18" s="48">
        <v>13.315987548204248</v>
      </c>
      <c r="I18" s="47">
        <v>72</v>
      </c>
      <c r="J18" s="48">
        <v>10.37463976945245</v>
      </c>
      <c r="K18" s="47">
        <v>592</v>
      </c>
      <c r="L18" s="67">
        <v>13.016710642040458</v>
      </c>
      <c r="M18" s="84">
        <v>272</v>
      </c>
      <c r="N18" s="95">
        <v>9.251700680272108</v>
      </c>
      <c r="O18" s="253">
        <v>437</v>
      </c>
      <c r="P18" s="95">
        <v>8.72778110645097</v>
      </c>
      <c r="Q18" s="47">
        <v>668</v>
      </c>
      <c r="R18" s="48">
        <v>8.609356875886068</v>
      </c>
    </row>
    <row r="19" spans="2:18" ht="15">
      <c r="B19" s="183"/>
      <c r="C19" s="178"/>
      <c r="D19" s="179"/>
      <c r="E19" s="178"/>
      <c r="F19" s="179"/>
      <c r="G19" s="178"/>
      <c r="H19" s="48"/>
      <c r="I19" s="178"/>
      <c r="J19" s="179"/>
      <c r="K19" s="178"/>
      <c r="L19" s="180"/>
      <c r="M19" s="181"/>
      <c r="N19" s="179"/>
      <c r="O19" s="255"/>
      <c r="P19" s="179"/>
      <c r="Q19" s="178"/>
      <c r="R19" s="182"/>
    </row>
    <row r="20" spans="2:18" ht="19.5" customHeight="1">
      <c r="B20" s="239" t="s">
        <v>227</v>
      </c>
      <c r="C20" s="47"/>
      <c r="D20" s="48"/>
      <c r="E20" s="47"/>
      <c r="F20" s="92"/>
      <c r="G20" s="47"/>
      <c r="H20" s="48"/>
      <c r="I20" s="52"/>
      <c r="J20" s="92"/>
      <c r="K20" s="52"/>
      <c r="L20" s="93"/>
      <c r="M20" s="93"/>
      <c r="N20" s="92"/>
      <c r="O20" s="257"/>
      <c r="P20" s="92"/>
      <c r="Q20" s="47"/>
      <c r="R20" s="92"/>
    </row>
    <row r="21" spans="2:18" ht="19.5" customHeight="1">
      <c r="B21" s="94" t="s">
        <v>228</v>
      </c>
      <c r="C21" s="47">
        <v>622</v>
      </c>
      <c r="D21" s="48">
        <v>0.5486266692539735</v>
      </c>
      <c r="E21" s="47">
        <v>314</v>
      </c>
      <c r="F21" s="48">
        <v>0.37655298124430375</v>
      </c>
      <c r="G21" s="47">
        <v>275</v>
      </c>
      <c r="H21" s="48">
        <v>1.277702922455048</v>
      </c>
      <c r="I21" s="50">
        <v>1</v>
      </c>
      <c r="J21" s="95" t="s">
        <v>93</v>
      </c>
      <c r="K21" s="47">
        <v>23</v>
      </c>
      <c r="L21" s="67">
        <v>0.5057167985927881</v>
      </c>
      <c r="M21" s="84">
        <v>5</v>
      </c>
      <c r="N21" s="95" t="s">
        <v>93</v>
      </c>
      <c r="O21" s="253">
        <v>11</v>
      </c>
      <c r="P21" s="95">
        <v>0.21969243059716398</v>
      </c>
      <c r="Q21" s="47">
        <v>29</v>
      </c>
      <c r="R21" s="48">
        <v>0.3737595050908622</v>
      </c>
    </row>
    <row r="22" spans="2:18" ht="19.5" customHeight="1">
      <c r="B22" s="94" t="s">
        <v>229</v>
      </c>
      <c r="C22" s="47">
        <v>488</v>
      </c>
      <c r="D22" s="48">
        <v>0.43043378552401784</v>
      </c>
      <c r="E22" s="47">
        <v>360</v>
      </c>
      <c r="F22" s="48">
        <v>0.43171679378327815</v>
      </c>
      <c r="G22" s="47">
        <v>87</v>
      </c>
      <c r="H22" s="48">
        <v>0.4042187427403243</v>
      </c>
      <c r="I22" s="47">
        <v>8</v>
      </c>
      <c r="J22" s="95">
        <v>1.1527377521613833</v>
      </c>
      <c r="K22" s="47">
        <v>23</v>
      </c>
      <c r="L22" s="67">
        <v>0.5057167985927881</v>
      </c>
      <c r="M22" s="84">
        <v>9</v>
      </c>
      <c r="N22" s="95">
        <v>0.30612244897959184</v>
      </c>
      <c r="O22" s="253">
        <v>30</v>
      </c>
      <c r="P22" s="95">
        <v>0.5991611743559018</v>
      </c>
      <c r="Q22" s="47">
        <v>26</v>
      </c>
      <c r="R22" s="48">
        <v>0.33509472870215234</v>
      </c>
    </row>
    <row r="23" spans="2:18" ht="19.5" customHeight="1">
      <c r="B23" s="46" t="s">
        <v>230</v>
      </c>
      <c r="C23" s="47">
        <v>190</v>
      </c>
      <c r="D23" s="48">
        <v>0.16758692469172826</v>
      </c>
      <c r="E23" s="47">
        <v>169</v>
      </c>
      <c r="F23" s="48">
        <v>0.20266705041492783</v>
      </c>
      <c r="G23" s="47">
        <v>10</v>
      </c>
      <c r="H23" s="48">
        <v>0.046461924452910836</v>
      </c>
      <c r="I23" s="49">
        <v>1</v>
      </c>
      <c r="J23" s="95" t="s">
        <v>93</v>
      </c>
      <c r="K23" s="47">
        <v>6</v>
      </c>
      <c r="L23" s="67">
        <v>0.13192612137203166</v>
      </c>
      <c r="M23" s="84">
        <v>4</v>
      </c>
      <c r="N23" s="95" t="s">
        <v>93</v>
      </c>
      <c r="O23" s="253">
        <v>13</v>
      </c>
      <c r="P23" s="95">
        <v>0.2596365088875574</v>
      </c>
      <c r="Q23" s="47">
        <v>10</v>
      </c>
      <c r="R23" s="48">
        <v>0.1288825879623663</v>
      </c>
    </row>
    <row r="24" spans="2:18" ht="19.5" customHeight="1">
      <c r="B24" s="210" t="s">
        <v>231</v>
      </c>
      <c r="C24" s="47">
        <v>80</v>
      </c>
      <c r="D24" s="48">
        <v>42.10526315789473</v>
      </c>
      <c r="E24" s="47">
        <v>72</v>
      </c>
      <c r="F24" s="48">
        <v>42.60355029585799</v>
      </c>
      <c r="G24" s="47">
        <v>5</v>
      </c>
      <c r="H24" s="48" t="s">
        <v>93</v>
      </c>
      <c r="I24" s="49" t="s">
        <v>82</v>
      </c>
      <c r="J24" s="95" t="s">
        <v>82</v>
      </c>
      <c r="K24" s="49">
        <v>2</v>
      </c>
      <c r="L24" s="241" t="s">
        <v>93</v>
      </c>
      <c r="M24" s="244">
        <v>1</v>
      </c>
      <c r="N24" s="95" t="s">
        <v>93</v>
      </c>
      <c r="O24" s="253">
        <v>5</v>
      </c>
      <c r="P24" s="95" t="s">
        <v>93</v>
      </c>
      <c r="Q24" s="47">
        <v>3</v>
      </c>
      <c r="R24" s="95">
        <v>30</v>
      </c>
    </row>
    <row r="25" spans="2:18" ht="19.5" customHeight="1">
      <c r="B25" s="210" t="s">
        <v>232</v>
      </c>
      <c r="C25" s="47">
        <v>110</v>
      </c>
      <c r="D25" s="48">
        <v>57.89473684210527</v>
      </c>
      <c r="E25" s="47">
        <v>97</v>
      </c>
      <c r="F25" s="48">
        <v>57.396449704142015</v>
      </c>
      <c r="G25" s="47">
        <v>5</v>
      </c>
      <c r="H25" s="95" t="s">
        <v>93</v>
      </c>
      <c r="I25" s="49">
        <v>1</v>
      </c>
      <c r="J25" s="95" t="s">
        <v>93</v>
      </c>
      <c r="K25" s="47">
        <v>4</v>
      </c>
      <c r="L25" s="241" t="s">
        <v>93</v>
      </c>
      <c r="M25" s="244">
        <v>3</v>
      </c>
      <c r="N25" s="95" t="s">
        <v>93</v>
      </c>
      <c r="O25" s="258">
        <v>8</v>
      </c>
      <c r="P25" s="222">
        <v>61.53846153846154</v>
      </c>
      <c r="Q25" s="47">
        <v>7</v>
      </c>
      <c r="R25" s="279">
        <v>70</v>
      </c>
    </row>
    <row r="26" spans="2:18" s="53" customFormat="1" ht="19.5" customHeight="1">
      <c r="B26" s="43" t="s">
        <v>150</v>
      </c>
      <c r="C26" s="44">
        <v>113374</v>
      </c>
      <c r="D26" s="45">
        <v>100</v>
      </c>
      <c r="E26" s="44">
        <v>83388</v>
      </c>
      <c r="F26" s="45">
        <v>100</v>
      </c>
      <c r="G26" s="44">
        <v>21523</v>
      </c>
      <c r="H26" s="45">
        <v>100</v>
      </c>
      <c r="I26" s="44">
        <v>694</v>
      </c>
      <c r="J26" s="45">
        <v>100</v>
      </c>
      <c r="K26" s="44">
        <v>4548</v>
      </c>
      <c r="L26" s="71">
        <v>100</v>
      </c>
      <c r="M26" s="98">
        <v>2940</v>
      </c>
      <c r="N26" s="45">
        <v>100</v>
      </c>
      <c r="O26" s="163">
        <v>5007</v>
      </c>
      <c r="P26" s="45">
        <v>100</v>
      </c>
      <c r="Q26" s="44">
        <v>7759</v>
      </c>
      <c r="R26" s="301">
        <v>100</v>
      </c>
    </row>
    <row r="27" spans="2:18" ht="39" customHeight="1">
      <c r="B27" s="519" t="s">
        <v>187</v>
      </c>
      <c r="C27" s="519"/>
      <c r="D27" s="519"/>
      <c r="E27" s="519"/>
      <c r="F27" s="519"/>
      <c r="G27" s="519"/>
      <c r="H27" s="519"/>
      <c r="I27" s="519"/>
      <c r="J27" s="519"/>
      <c r="K27" s="519"/>
      <c r="L27" s="519"/>
      <c r="M27" s="519"/>
      <c r="N27" s="519"/>
      <c r="O27" s="519"/>
      <c r="P27" s="519"/>
      <c r="Q27" s="519"/>
      <c r="R27" s="519"/>
    </row>
    <row r="28" spans="2:18" ht="33.75" customHeight="1">
      <c r="B28" s="519" t="s">
        <v>188</v>
      </c>
      <c r="C28" s="519"/>
      <c r="D28" s="519"/>
      <c r="E28" s="519"/>
      <c r="F28" s="519"/>
      <c r="G28" s="519"/>
      <c r="H28" s="519"/>
      <c r="I28" s="519"/>
      <c r="J28" s="519"/>
      <c r="K28" s="519"/>
      <c r="L28" s="519"/>
      <c r="M28" s="519"/>
      <c r="N28" s="519"/>
      <c r="O28" s="519"/>
      <c r="P28" s="519"/>
      <c r="Q28" s="519"/>
      <c r="R28" s="519"/>
    </row>
    <row r="29" spans="2:18" ht="19.5" customHeight="1">
      <c r="B29" s="514" t="s">
        <v>369</v>
      </c>
      <c r="C29" s="514"/>
      <c r="D29" s="514"/>
      <c r="E29" s="514"/>
      <c r="F29" s="514"/>
      <c r="G29" s="514"/>
      <c r="H29" s="514"/>
      <c r="I29" s="514"/>
      <c r="J29" s="514"/>
      <c r="K29" s="514"/>
      <c r="L29" s="514"/>
      <c r="M29" s="514"/>
      <c r="N29" s="514"/>
      <c r="O29" s="514"/>
      <c r="P29" s="514"/>
      <c r="Q29" s="514"/>
      <c r="R29" s="514"/>
    </row>
  </sheetData>
  <sheetProtection/>
  <mergeCells count="6">
    <mergeCell ref="B27:R27"/>
    <mergeCell ref="B28:R28"/>
    <mergeCell ref="B5:B7"/>
    <mergeCell ref="B29:R29"/>
    <mergeCell ref="M6:N6"/>
    <mergeCell ref="O5:R5"/>
  </mergeCells>
  <printOptions horizontalCentered="1"/>
  <pageMargins left="0" right="0" top="0.5" bottom="0.5" header="0.75" footer="0.25"/>
  <pageSetup fitToHeight="1" fitToWidth="1" horizontalDpi="600" verticalDpi="600" orientation="landscape" scale="78" r:id="rId1"/>
</worksheet>
</file>

<file path=xl/worksheets/sheet2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selection activeCell="B3" sqref="B3"/>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16015625" style="37" customWidth="1"/>
    <col min="17" max="17" width="10.66015625" style="37" bestFit="1" customWidth="1"/>
    <col min="18" max="18" width="9.5" style="37" customWidth="1"/>
    <col min="19" max="16384" width="9.33203125" style="37" customWidth="1"/>
  </cols>
  <sheetData>
    <row r="1" ht="15.75">
      <c r="A1" s="36"/>
    </row>
    <row r="2" spans="2:18" ht="15">
      <c r="B2" s="38" t="s">
        <v>269</v>
      </c>
      <c r="C2" s="39"/>
      <c r="D2" s="39"/>
      <c r="E2" s="39"/>
      <c r="F2" s="39"/>
      <c r="G2" s="39"/>
      <c r="H2" s="39"/>
      <c r="I2" s="39"/>
      <c r="J2" s="39"/>
      <c r="K2" s="39"/>
      <c r="L2" s="39"/>
      <c r="M2" s="39"/>
      <c r="N2" s="39"/>
      <c r="O2" s="39"/>
      <c r="P2" s="39"/>
      <c r="Q2" s="39"/>
      <c r="R2" s="39"/>
    </row>
    <row r="3" spans="2:18" ht="15.75">
      <c r="B3" s="40" t="s">
        <v>270</v>
      </c>
      <c r="C3" s="39"/>
      <c r="D3" s="39"/>
      <c r="E3" s="39"/>
      <c r="F3" s="39"/>
      <c r="G3" s="39"/>
      <c r="H3" s="39"/>
      <c r="I3" s="39"/>
      <c r="J3" s="39"/>
      <c r="K3" s="39"/>
      <c r="L3" s="39"/>
      <c r="M3" s="39"/>
      <c r="N3" s="39"/>
      <c r="O3" s="39"/>
      <c r="P3" s="39"/>
      <c r="Q3" s="39"/>
      <c r="R3" s="39"/>
    </row>
    <row r="4" spans="2:18" ht="15">
      <c r="B4" s="38" t="s">
        <v>372</v>
      </c>
      <c r="C4" s="39"/>
      <c r="D4" s="39"/>
      <c r="E4" s="39"/>
      <c r="F4" s="39"/>
      <c r="G4" s="39"/>
      <c r="H4" s="39"/>
      <c r="I4" s="39"/>
      <c r="J4" s="39"/>
      <c r="K4" s="39"/>
      <c r="L4" s="39"/>
      <c r="M4" s="39"/>
      <c r="N4" s="39"/>
      <c r="O4" s="39"/>
      <c r="P4" s="39"/>
      <c r="Q4" s="39"/>
      <c r="R4" s="39"/>
    </row>
    <row r="5" spans="2:18" ht="15">
      <c r="B5" s="465" t="s">
        <v>271</v>
      </c>
      <c r="C5" s="56" t="s">
        <v>43</v>
      </c>
      <c r="D5" s="57"/>
      <c r="E5" s="57"/>
      <c r="F5" s="57"/>
      <c r="G5" s="57"/>
      <c r="H5" s="57"/>
      <c r="I5" s="57"/>
      <c r="J5" s="57"/>
      <c r="K5" s="57"/>
      <c r="L5" s="58"/>
      <c r="M5" s="57"/>
      <c r="N5" s="59"/>
      <c r="O5" s="503" t="s">
        <v>44</v>
      </c>
      <c r="P5" s="504"/>
      <c r="Q5" s="504"/>
      <c r="R5" s="505"/>
    </row>
    <row r="6" spans="2:18" ht="15">
      <c r="B6" s="539"/>
      <c r="C6" s="60" t="s">
        <v>46</v>
      </c>
      <c r="D6" s="86"/>
      <c r="E6" s="62" t="s">
        <v>47</v>
      </c>
      <c r="F6" s="86"/>
      <c r="G6" s="62" t="s">
        <v>48</v>
      </c>
      <c r="H6" s="86"/>
      <c r="I6" s="62" t="s">
        <v>49</v>
      </c>
      <c r="J6" s="86"/>
      <c r="K6" s="62" t="s">
        <v>127</v>
      </c>
      <c r="L6" s="86"/>
      <c r="M6" s="537" t="s">
        <v>54</v>
      </c>
      <c r="N6" s="538"/>
      <c r="O6" s="87" t="s">
        <v>336</v>
      </c>
      <c r="P6" s="86"/>
      <c r="Q6" s="62" t="s">
        <v>52</v>
      </c>
      <c r="R6" s="61"/>
    </row>
    <row r="7" spans="2:18" ht="15">
      <c r="B7" s="540"/>
      <c r="C7" s="88" t="s">
        <v>21</v>
      </c>
      <c r="D7" s="89" t="s">
        <v>53</v>
      </c>
      <c r="E7" s="88" t="s">
        <v>21</v>
      </c>
      <c r="F7" s="89" t="s">
        <v>53</v>
      </c>
      <c r="G7" s="88" t="s">
        <v>21</v>
      </c>
      <c r="H7" s="89" t="s">
        <v>53</v>
      </c>
      <c r="I7" s="88" t="s">
        <v>21</v>
      </c>
      <c r="J7" s="89" t="s">
        <v>53</v>
      </c>
      <c r="K7" s="88" t="s">
        <v>21</v>
      </c>
      <c r="L7" s="90" t="s">
        <v>53</v>
      </c>
      <c r="M7" s="91" t="s">
        <v>21</v>
      </c>
      <c r="N7" s="89" t="s">
        <v>53</v>
      </c>
      <c r="O7" s="89" t="s">
        <v>21</v>
      </c>
      <c r="P7" s="89" t="s">
        <v>53</v>
      </c>
      <c r="Q7" s="88" t="s">
        <v>21</v>
      </c>
      <c r="R7" s="65" t="s">
        <v>53</v>
      </c>
    </row>
    <row r="8" spans="2:18" ht="15">
      <c r="B8" s="184" t="s">
        <v>219</v>
      </c>
      <c r="C8" s="178"/>
      <c r="D8" s="179"/>
      <c r="E8" s="178"/>
      <c r="F8" s="179"/>
      <c r="G8" s="178"/>
      <c r="H8" s="179"/>
      <c r="I8" s="178"/>
      <c r="J8" s="179"/>
      <c r="K8" s="178"/>
      <c r="L8" s="180"/>
      <c r="M8" s="181"/>
      <c r="N8" s="179"/>
      <c r="O8" s="179"/>
      <c r="P8" s="179"/>
      <c r="Q8" s="178"/>
      <c r="R8" s="182"/>
    </row>
    <row r="9" spans="2:18" ht="15">
      <c r="B9" s="185" t="s">
        <v>222</v>
      </c>
      <c r="C9" s="106">
        <v>106294</v>
      </c>
      <c r="D9" s="48">
        <v>93.75518196411876</v>
      </c>
      <c r="E9" s="106">
        <v>78219</v>
      </c>
      <c r="F9" s="48">
        <v>93.80126636926175</v>
      </c>
      <c r="G9" s="106">
        <v>20086</v>
      </c>
      <c r="H9" s="48">
        <v>93.32342145611672</v>
      </c>
      <c r="I9" s="106">
        <v>657</v>
      </c>
      <c r="J9" s="48">
        <v>94.6685878962536</v>
      </c>
      <c r="K9" s="47">
        <v>4293</v>
      </c>
      <c r="L9" s="67">
        <v>94.39313984168865</v>
      </c>
      <c r="M9" s="84">
        <v>2779</v>
      </c>
      <c r="N9" s="95">
        <v>94.52380952380952</v>
      </c>
      <c r="O9" s="253">
        <v>4703</v>
      </c>
      <c r="P9" s="95">
        <v>93.92850009986019</v>
      </c>
      <c r="Q9" s="47">
        <v>7371</v>
      </c>
      <c r="R9" s="48">
        <v>94.99935558706018</v>
      </c>
    </row>
    <row r="10" spans="2:18" ht="15">
      <c r="B10" s="185" t="s">
        <v>220</v>
      </c>
      <c r="C10" s="106">
        <v>4368</v>
      </c>
      <c r="D10" s="48">
        <v>3.852735195018258</v>
      </c>
      <c r="E10" s="106">
        <v>3397</v>
      </c>
      <c r="F10" s="48">
        <v>4.0737276346716556</v>
      </c>
      <c r="G10" s="106">
        <v>625</v>
      </c>
      <c r="H10" s="48">
        <v>2.9038702783069277</v>
      </c>
      <c r="I10" s="106">
        <v>30</v>
      </c>
      <c r="J10" s="48">
        <v>4.322766570605188</v>
      </c>
      <c r="K10" s="47">
        <v>187</v>
      </c>
      <c r="L10" s="67">
        <v>4.11169744942832</v>
      </c>
      <c r="M10" s="84">
        <v>115</v>
      </c>
      <c r="N10" s="95">
        <v>3.9115646258503403</v>
      </c>
      <c r="O10" s="253">
        <v>224</v>
      </c>
      <c r="P10" s="95">
        <v>4.473736768524066</v>
      </c>
      <c r="Q10" s="47">
        <v>269</v>
      </c>
      <c r="R10" s="48">
        <v>3.4669416161876527</v>
      </c>
    </row>
    <row r="11" spans="2:18" ht="15">
      <c r="B11" s="185" t="s">
        <v>221</v>
      </c>
      <c r="C11" s="106">
        <v>1886</v>
      </c>
      <c r="D11" s="48">
        <v>1.6635207366768396</v>
      </c>
      <c r="E11" s="106">
        <v>1051</v>
      </c>
      <c r="F11" s="48">
        <v>1.2603731951839594</v>
      </c>
      <c r="G11" s="106">
        <v>738</v>
      </c>
      <c r="H11" s="48">
        <v>3.42889002462482</v>
      </c>
      <c r="I11" s="106">
        <v>6</v>
      </c>
      <c r="J11" s="48">
        <v>0.8645533141210375</v>
      </c>
      <c r="K11" s="47">
        <v>53</v>
      </c>
      <c r="L11" s="67">
        <v>1.1653474054529462</v>
      </c>
      <c r="M11" s="84">
        <v>34</v>
      </c>
      <c r="N11" s="95">
        <v>1.1564625850340136</v>
      </c>
      <c r="O11" s="253">
        <v>73</v>
      </c>
      <c r="P11" s="95">
        <v>1.457958857599361</v>
      </c>
      <c r="Q11" s="47">
        <v>77</v>
      </c>
      <c r="R11" s="48">
        <v>0.9923959273102203</v>
      </c>
    </row>
    <row r="12" spans="2:18" ht="15">
      <c r="B12" s="183"/>
      <c r="C12" s="178"/>
      <c r="D12" s="179"/>
      <c r="E12" s="178"/>
      <c r="F12" s="179"/>
      <c r="G12" s="178"/>
      <c r="H12" s="179"/>
      <c r="I12" s="178"/>
      <c r="J12" s="179"/>
      <c r="K12" s="178"/>
      <c r="L12" s="180"/>
      <c r="M12" s="181"/>
      <c r="N12" s="179"/>
      <c r="O12" s="255"/>
      <c r="P12" s="179"/>
      <c r="Q12" s="178"/>
      <c r="R12" s="182"/>
    </row>
    <row r="13" spans="2:18" s="53" customFormat="1" ht="19.5" customHeight="1">
      <c r="B13" s="198" t="s">
        <v>272</v>
      </c>
      <c r="C13" s="47"/>
      <c r="D13" s="48"/>
      <c r="E13" s="47"/>
      <c r="F13" s="92"/>
      <c r="G13" s="47"/>
      <c r="H13" s="48"/>
      <c r="I13" s="52"/>
      <c r="J13" s="92"/>
      <c r="K13" s="52"/>
      <c r="L13" s="93"/>
      <c r="M13" s="51"/>
      <c r="N13" s="96"/>
      <c r="O13" s="256"/>
      <c r="P13" s="96"/>
      <c r="Q13" s="47"/>
      <c r="R13" s="92"/>
    </row>
    <row r="14" spans="2:18" s="53" customFormat="1" ht="19.5" customHeight="1">
      <c r="B14" s="94" t="s">
        <v>223</v>
      </c>
      <c r="C14" s="47">
        <v>74062</v>
      </c>
      <c r="D14" s="48">
        <v>65.32538324483568</v>
      </c>
      <c r="E14" s="47">
        <v>54670</v>
      </c>
      <c r="F14" s="48">
        <v>65.56099198925504</v>
      </c>
      <c r="G14" s="47">
        <v>14023</v>
      </c>
      <c r="H14" s="48">
        <v>65.15355666031687</v>
      </c>
      <c r="I14" s="47">
        <v>411</v>
      </c>
      <c r="J14" s="48">
        <v>59.221902017291065</v>
      </c>
      <c r="K14" s="47">
        <v>2778</v>
      </c>
      <c r="L14" s="67">
        <v>61.08179419525066</v>
      </c>
      <c r="M14" s="84">
        <v>1994</v>
      </c>
      <c r="N14" s="95">
        <v>67.82312925170068</v>
      </c>
      <c r="O14" s="253">
        <v>3346</v>
      </c>
      <c r="P14" s="95">
        <v>66.82644297982824</v>
      </c>
      <c r="Q14" s="47">
        <v>5230</v>
      </c>
      <c r="R14" s="48">
        <v>67.40559350431757</v>
      </c>
    </row>
    <row r="15" spans="2:18" s="53" customFormat="1" ht="19.5" customHeight="1">
      <c r="B15" s="83" t="s">
        <v>224</v>
      </c>
      <c r="C15" s="47">
        <v>513</v>
      </c>
      <c r="D15" s="48">
        <v>0.45248469666766633</v>
      </c>
      <c r="E15" s="47">
        <v>390</v>
      </c>
      <c r="F15" s="48">
        <v>0.46769319326521797</v>
      </c>
      <c r="G15" s="47">
        <v>72</v>
      </c>
      <c r="H15" s="48">
        <v>0.334525856060958</v>
      </c>
      <c r="I15" s="49">
        <v>4</v>
      </c>
      <c r="J15" s="95" t="s">
        <v>93</v>
      </c>
      <c r="K15" s="47">
        <v>32</v>
      </c>
      <c r="L15" s="67">
        <v>0.7036059806508356</v>
      </c>
      <c r="M15" s="97">
        <v>15</v>
      </c>
      <c r="N15" s="95">
        <v>0.5102040816326531</v>
      </c>
      <c r="O15" s="253">
        <v>23</v>
      </c>
      <c r="P15" s="95">
        <v>0.45935690033952464</v>
      </c>
      <c r="Q15" s="47">
        <v>29</v>
      </c>
      <c r="R15" s="48">
        <v>0.3737595050908622</v>
      </c>
    </row>
    <row r="16" spans="2:18" s="53" customFormat="1" ht="19.5" customHeight="1">
      <c r="B16" s="83" t="s">
        <v>225</v>
      </c>
      <c r="C16" s="47">
        <v>2552</v>
      </c>
      <c r="D16" s="48">
        <v>2.2509570095436344</v>
      </c>
      <c r="E16" s="47">
        <v>1930</v>
      </c>
      <c r="F16" s="48">
        <v>2.314481700004797</v>
      </c>
      <c r="G16" s="47">
        <v>396</v>
      </c>
      <c r="H16" s="48">
        <v>1.8398922083352691</v>
      </c>
      <c r="I16" s="47">
        <v>12</v>
      </c>
      <c r="J16" s="48">
        <v>1.729106628242075</v>
      </c>
      <c r="K16" s="47">
        <v>166</v>
      </c>
      <c r="L16" s="67">
        <v>3.6499560246262095</v>
      </c>
      <c r="M16" s="84">
        <v>39</v>
      </c>
      <c r="N16" s="95">
        <v>1.3265306122448979</v>
      </c>
      <c r="O16" s="253">
        <v>187</v>
      </c>
      <c r="P16" s="95">
        <v>3.7347713201517876</v>
      </c>
      <c r="Q16" s="47">
        <v>119</v>
      </c>
      <c r="R16" s="48">
        <v>1.5337027967521588</v>
      </c>
    </row>
    <row r="17" spans="2:18" s="53" customFormat="1" ht="19.5" customHeight="1">
      <c r="B17" s="94" t="s">
        <v>226</v>
      </c>
      <c r="C17" s="47">
        <v>36221</v>
      </c>
      <c r="D17" s="48">
        <v>31.94824210136363</v>
      </c>
      <c r="E17" s="47">
        <v>26375</v>
      </c>
      <c r="F17" s="48">
        <v>31.62925121120545</v>
      </c>
      <c r="G17" s="47">
        <v>7030</v>
      </c>
      <c r="H17" s="48">
        <v>32.66273289039632</v>
      </c>
      <c r="I17" s="47">
        <v>267</v>
      </c>
      <c r="J17" s="48">
        <v>38.472622478386164</v>
      </c>
      <c r="K17" s="47">
        <v>1572</v>
      </c>
      <c r="L17" s="67">
        <v>34.56464379947229</v>
      </c>
      <c r="M17" s="84">
        <v>892</v>
      </c>
      <c r="N17" s="95">
        <v>30.34013605442177</v>
      </c>
      <c r="O17" s="253">
        <v>1450</v>
      </c>
      <c r="P17" s="95">
        <v>28.95945676053525</v>
      </c>
      <c r="Q17" s="47">
        <v>2380</v>
      </c>
      <c r="R17" s="48">
        <v>30.674055935043178</v>
      </c>
    </row>
    <row r="18" spans="2:18" ht="15">
      <c r="B18" s="183"/>
      <c r="C18" s="178"/>
      <c r="D18" s="179"/>
      <c r="E18" s="178"/>
      <c r="F18" s="179"/>
      <c r="G18" s="178"/>
      <c r="H18" s="179"/>
      <c r="I18" s="178"/>
      <c r="J18" s="179"/>
      <c r="K18" s="178"/>
      <c r="L18" s="180"/>
      <c r="M18" s="181"/>
      <c r="N18" s="179"/>
      <c r="O18" s="255"/>
      <c r="P18" s="179"/>
      <c r="Q18" s="178"/>
      <c r="R18" s="182"/>
    </row>
    <row r="19" spans="2:18" ht="19.5" customHeight="1">
      <c r="B19" s="198" t="s">
        <v>243</v>
      </c>
      <c r="C19" s="47"/>
      <c r="D19" s="48"/>
      <c r="E19" s="47"/>
      <c r="F19" s="92"/>
      <c r="G19" s="47"/>
      <c r="H19" s="48"/>
      <c r="I19" s="52"/>
      <c r="J19" s="92"/>
      <c r="K19" s="52"/>
      <c r="L19" s="93"/>
      <c r="M19" s="93"/>
      <c r="N19" s="92"/>
      <c r="O19" s="257"/>
      <c r="P19" s="92"/>
      <c r="Q19" s="47"/>
      <c r="R19" s="92"/>
    </row>
    <row r="20" spans="2:18" ht="19.5" customHeight="1">
      <c r="B20" s="83" t="s">
        <v>244</v>
      </c>
      <c r="C20" s="47">
        <v>422</v>
      </c>
      <c r="D20" s="48">
        <v>0.37221938010478595</v>
      </c>
      <c r="E20" s="47">
        <v>281</v>
      </c>
      <c r="F20" s="48">
        <v>0.3369789418141699</v>
      </c>
      <c r="G20" s="47">
        <v>103</v>
      </c>
      <c r="H20" s="48">
        <v>0.47855782186498164</v>
      </c>
      <c r="I20" s="50">
        <v>6</v>
      </c>
      <c r="J20" s="50" t="s">
        <v>93</v>
      </c>
      <c r="K20" s="47">
        <v>22</v>
      </c>
      <c r="L20" s="67">
        <v>0.4837291116974494</v>
      </c>
      <c r="M20" s="84">
        <v>9</v>
      </c>
      <c r="N20" s="222">
        <v>0.30612244897959184</v>
      </c>
      <c r="O20" s="258">
        <v>24</v>
      </c>
      <c r="P20" s="222">
        <v>0.4793289394847214</v>
      </c>
      <c r="Q20" s="47">
        <v>13</v>
      </c>
      <c r="R20" s="48">
        <v>0.16754736435107617</v>
      </c>
    </row>
    <row r="21" spans="2:18" ht="28.5" customHeight="1">
      <c r="B21" s="101" t="s">
        <v>245</v>
      </c>
      <c r="C21" s="47">
        <v>823</v>
      </c>
      <c r="D21" s="48">
        <v>0.7259159948489071</v>
      </c>
      <c r="E21" s="47">
        <v>654</v>
      </c>
      <c r="F21" s="48">
        <v>0.7842855087062888</v>
      </c>
      <c r="G21" s="47">
        <v>51</v>
      </c>
      <c r="H21" s="48">
        <v>0.23695581470984528</v>
      </c>
      <c r="I21" s="47">
        <v>4</v>
      </c>
      <c r="J21" s="95" t="s">
        <v>93</v>
      </c>
      <c r="K21" s="47">
        <v>99</v>
      </c>
      <c r="L21" s="67">
        <v>2.1767810026385224</v>
      </c>
      <c r="M21" s="84">
        <v>11</v>
      </c>
      <c r="N21" s="95">
        <v>0.37414965986394555</v>
      </c>
      <c r="O21" s="253">
        <v>55</v>
      </c>
      <c r="P21" s="95">
        <v>1.0984621529858198</v>
      </c>
      <c r="Q21" s="47">
        <v>28</v>
      </c>
      <c r="R21" s="48">
        <v>0.3608712462946256</v>
      </c>
    </row>
    <row r="22" spans="2:18" ht="19.5" customHeight="1">
      <c r="B22" s="83" t="s">
        <v>247</v>
      </c>
      <c r="C22" s="47">
        <v>26</v>
      </c>
      <c r="D22" s="48">
        <v>0.022932947589394397</v>
      </c>
      <c r="E22" s="47">
        <v>21</v>
      </c>
      <c r="F22" s="48">
        <v>0.025183479637357894</v>
      </c>
      <c r="G22" s="47">
        <v>4</v>
      </c>
      <c r="H22" s="95" t="s">
        <v>93</v>
      </c>
      <c r="I22" s="50" t="s">
        <v>82</v>
      </c>
      <c r="J22" s="222" t="s">
        <v>82</v>
      </c>
      <c r="K22" s="222" t="s">
        <v>82</v>
      </c>
      <c r="L22" s="222" t="s">
        <v>82</v>
      </c>
      <c r="M22" s="84">
        <v>1</v>
      </c>
      <c r="N22" s="95" t="s">
        <v>93</v>
      </c>
      <c r="O22" s="253" t="s">
        <v>82</v>
      </c>
      <c r="P22" s="95" t="s">
        <v>93</v>
      </c>
      <c r="Q22" s="47">
        <v>3</v>
      </c>
      <c r="R22" s="95" t="s">
        <v>93</v>
      </c>
    </row>
    <row r="23" spans="2:18" ht="19.5" customHeight="1">
      <c r="B23" s="46" t="s">
        <v>248</v>
      </c>
      <c r="C23" s="47">
        <v>43</v>
      </c>
      <c r="D23" s="48">
        <v>0.03792756716707535</v>
      </c>
      <c r="E23" s="47">
        <v>30</v>
      </c>
      <c r="F23" s="48">
        <v>0.03597639948193985</v>
      </c>
      <c r="G23" s="47">
        <v>10</v>
      </c>
      <c r="H23" s="95" t="s">
        <v>93</v>
      </c>
      <c r="I23" s="50">
        <v>1</v>
      </c>
      <c r="J23" s="222" t="s">
        <v>82</v>
      </c>
      <c r="K23" s="47" t="s">
        <v>82</v>
      </c>
      <c r="L23" s="241" t="s">
        <v>93</v>
      </c>
      <c r="M23" s="50">
        <v>1</v>
      </c>
      <c r="N23" s="222" t="s">
        <v>93</v>
      </c>
      <c r="O23" s="258">
        <v>4</v>
      </c>
      <c r="P23" s="95" t="s">
        <v>93</v>
      </c>
      <c r="Q23" s="47">
        <v>2</v>
      </c>
      <c r="R23" s="222" t="s">
        <v>323</v>
      </c>
    </row>
    <row r="24" spans="2:18" ht="19.5" customHeight="1">
      <c r="B24" s="101" t="s">
        <v>249</v>
      </c>
      <c r="C24" s="47">
        <v>181</v>
      </c>
      <c r="D24" s="48">
        <v>0.1596485966800148</v>
      </c>
      <c r="E24" s="47">
        <v>113</v>
      </c>
      <c r="F24" s="48">
        <v>0.13551110471530678</v>
      </c>
      <c r="G24" s="47">
        <v>49</v>
      </c>
      <c r="H24" s="48">
        <v>0.22766342981926313</v>
      </c>
      <c r="I24" s="49">
        <v>2</v>
      </c>
      <c r="J24" s="222" t="s">
        <v>82</v>
      </c>
      <c r="K24" s="47">
        <v>11</v>
      </c>
      <c r="L24" s="241" t="s">
        <v>93</v>
      </c>
      <c r="M24" s="84">
        <v>5</v>
      </c>
      <c r="N24" s="222" t="s">
        <v>93</v>
      </c>
      <c r="O24" s="258">
        <v>12</v>
      </c>
      <c r="P24" s="95" t="s">
        <v>93</v>
      </c>
      <c r="Q24" s="47">
        <v>9</v>
      </c>
      <c r="R24" s="48">
        <v>0.11599432916612966</v>
      </c>
    </row>
    <row r="25" spans="2:18" ht="28.5" customHeight="1">
      <c r="B25" s="101" t="s">
        <v>250</v>
      </c>
      <c r="C25" s="47">
        <v>303</v>
      </c>
      <c r="D25" s="48">
        <v>0.2672570430610193</v>
      </c>
      <c r="E25" s="47">
        <v>248</v>
      </c>
      <c r="F25" s="48">
        <v>0.29740490238403605</v>
      </c>
      <c r="G25" s="47">
        <v>32</v>
      </c>
      <c r="H25" s="48">
        <v>0.14867815824931468</v>
      </c>
      <c r="I25" s="49">
        <v>5</v>
      </c>
      <c r="J25" s="222" t="s">
        <v>82</v>
      </c>
      <c r="K25" s="47">
        <v>12</v>
      </c>
      <c r="L25" s="67">
        <v>0.2638522427440633</v>
      </c>
      <c r="M25" s="84">
        <v>6</v>
      </c>
      <c r="N25" s="222">
        <v>0.20408163265306123</v>
      </c>
      <c r="O25" s="258">
        <v>26</v>
      </c>
      <c r="P25" s="222">
        <v>0.5192730177751148</v>
      </c>
      <c r="Q25" s="47">
        <v>14</v>
      </c>
      <c r="R25" s="48">
        <v>0.1804356231473128</v>
      </c>
    </row>
    <row r="26" spans="2:18" ht="19.5" customHeight="1">
      <c r="B26" s="43" t="s">
        <v>240</v>
      </c>
      <c r="C26" s="98">
        <v>111688</v>
      </c>
      <c r="D26" s="71">
        <v>98.51288655247234</v>
      </c>
      <c r="E26" s="44">
        <v>82084</v>
      </c>
      <c r="F26" s="71">
        <v>98.43622583585167</v>
      </c>
      <c r="G26" s="44">
        <v>21328</v>
      </c>
      <c r="H26" s="45">
        <v>99.09399247316824</v>
      </c>
      <c r="I26" s="44">
        <v>676</v>
      </c>
      <c r="J26" s="45">
        <v>97.40634005763688</v>
      </c>
      <c r="K26" s="44">
        <v>4416</v>
      </c>
      <c r="L26" s="71">
        <v>97.0976253298153</v>
      </c>
      <c r="M26" s="98">
        <v>2910</v>
      </c>
      <c r="N26" s="199">
        <v>98.9795918367347</v>
      </c>
      <c r="O26" s="259">
        <v>4907</v>
      </c>
      <c r="P26" s="199">
        <v>98.00279608548033</v>
      </c>
      <c r="Q26" s="44">
        <v>7697</v>
      </c>
      <c r="R26" s="45">
        <v>99.20092795463333</v>
      </c>
    </row>
    <row r="27" spans="2:18" s="53" customFormat="1" ht="19.5" customHeight="1">
      <c r="B27" s="43" t="s">
        <v>150</v>
      </c>
      <c r="C27" s="44">
        <v>113374</v>
      </c>
      <c r="D27" s="45">
        <v>100</v>
      </c>
      <c r="E27" s="44">
        <v>83388</v>
      </c>
      <c r="F27" s="45">
        <v>100</v>
      </c>
      <c r="G27" s="44">
        <v>21523</v>
      </c>
      <c r="H27" s="45">
        <v>100</v>
      </c>
      <c r="I27" s="44">
        <v>694</v>
      </c>
      <c r="J27" s="45">
        <v>100</v>
      </c>
      <c r="K27" s="44">
        <v>4548</v>
      </c>
      <c r="L27" s="71">
        <v>100</v>
      </c>
      <c r="M27" s="98">
        <v>2940</v>
      </c>
      <c r="N27" s="45">
        <v>100</v>
      </c>
      <c r="O27" s="163">
        <v>5007</v>
      </c>
      <c r="P27" s="45">
        <v>100</v>
      </c>
      <c r="Q27" s="44">
        <v>7759</v>
      </c>
      <c r="R27" s="45">
        <v>100</v>
      </c>
    </row>
    <row r="28" spans="2:18" ht="39" customHeight="1">
      <c r="B28" s="519" t="s">
        <v>273</v>
      </c>
      <c r="C28" s="519"/>
      <c r="D28" s="519"/>
      <c r="E28" s="519"/>
      <c r="F28" s="519"/>
      <c r="G28" s="519"/>
      <c r="H28" s="519"/>
      <c r="I28" s="519"/>
      <c r="J28" s="519"/>
      <c r="K28" s="519"/>
      <c r="L28" s="519"/>
      <c r="M28" s="519"/>
      <c r="N28" s="519"/>
      <c r="O28" s="519"/>
      <c r="P28" s="519"/>
      <c r="Q28" s="519"/>
      <c r="R28" s="519"/>
    </row>
    <row r="29" spans="2:18" ht="33.75" customHeight="1">
      <c r="B29" s="519" t="s">
        <v>188</v>
      </c>
      <c r="C29" s="519"/>
      <c r="D29" s="519"/>
      <c r="E29" s="519"/>
      <c r="F29" s="519"/>
      <c r="G29" s="519"/>
      <c r="H29" s="519"/>
      <c r="I29" s="519"/>
      <c r="J29" s="519"/>
      <c r="K29" s="519"/>
      <c r="L29" s="519"/>
      <c r="M29" s="519"/>
      <c r="N29" s="519"/>
      <c r="O29" s="519"/>
      <c r="P29" s="519"/>
      <c r="Q29" s="519"/>
      <c r="R29" s="519"/>
    </row>
    <row r="30" spans="2:18" ht="19.5" customHeight="1">
      <c r="B30" s="541" t="s">
        <v>369</v>
      </c>
      <c r="C30" s="514"/>
      <c r="D30" s="514"/>
      <c r="E30" s="514"/>
      <c r="F30" s="514"/>
      <c r="G30" s="514"/>
      <c r="H30" s="514"/>
      <c r="I30" s="514"/>
      <c r="J30" s="514"/>
      <c r="K30" s="514"/>
      <c r="L30" s="514"/>
      <c r="M30" s="514"/>
      <c r="N30" s="514"/>
      <c r="O30" s="514"/>
      <c r="P30" s="514"/>
      <c r="Q30" s="514"/>
      <c r="R30" s="514"/>
    </row>
  </sheetData>
  <sheetProtection/>
  <mergeCells count="6">
    <mergeCell ref="B28:R28"/>
    <mergeCell ref="B29:R29"/>
    <mergeCell ref="B5:B7"/>
    <mergeCell ref="B30:R30"/>
    <mergeCell ref="M6:N6"/>
    <mergeCell ref="O5:R5"/>
  </mergeCells>
  <printOptions horizontalCentered="1"/>
  <pageMargins left="0" right="0" top="0.5" bottom="0.5" header="0.25" footer="0.25"/>
  <pageSetup fitToHeight="1" fitToWidth="1" horizontalDpi="600" verticalDpi="600" orientation="landscape" scale="78" r:id="rId1"/>
</worksheet>
</file>

<file path=xl/worksheets/sheet22.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2">
      <selection activeCell="B2" sqref="B2"/>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6384" width="9.33203125" style="37" customWidth="1"/>
  </cols>
  <sheetData>
    <row r="1" ht="15.75">
      <c r="A1" s="36"/>
    </row>
    <row r="2" spans="2:16" ht="15">
      <c r="B2" s="38" t="s">
        <v>295</v>
      </c>
      <c r="C2" s="39"/>
      <c r="D2" s="39"/>
      <c r="E2" s="39"/>
      <c r="F2" s="39"/>
      <c r="G2" s="39"/>
      <c r="H2" s="39"/>
      <c r="I2" s="39"/>
      <c r="J2" s="39"/>
      <c r="K2" s="39"/>
      <c r="L2" s="39"/>
      <c r="M2" s="39"/>
      <c r="N2" s="39"/>
      <c r="O2" s="39"/>
      <c r="P2" s="39"/>
    </row>
    <row r="3" spans="2:16" ht="15.75">
      <c r="B3" s="40" t="s">
        <v>233</v>
      </c>
      <c r="C3" s="39"/>
      <c r="D3" s="39"/>
      <c r="E3" s="39"/>
      <c r="F3" s="39"/>
      <c r="G3" s="39"/>
      <c r="H3" s="39"/>
      <c r="I3" s="39"/>
      <c r="J3" s="39"/>
      <c r="K3" s="39"/>
      <c r="L3" s="39"/>
      <c r="M3" s="39"/>
      <c r="N3" s="39"/>
      <c r="O3" s="39"/>
      <c r="P3" s="39"/>
    </row>
    <row r="4" spans="2:16" ht="15">
      <c r="B4" s="38" t="s">
        <v>373</v>
      </c>
      <c r="C4" s="39"/>
      <c r="D4" s="39"/>
      <c r="E4" s="39"/>
      <c r="F4" s="39"/>
      <c r="G4" s="39"/>
      <c r="H4" s="39"/>
      <c r="I4" s="39"/>
      <c r="J4" s="39"/>
      <c r="K4" s="39"/>
      <c r="L4" s="39"/>
      <c r="M4" s="39"/>
      <c r="N4" s="39"/>
      <c r="O4" s="39"/>
      <c r="P4" s="39"/>
    </row>
    <row r="5" spans="2:16" ht="15">
      <c r="B5" s="509" t="s">
        <v>331</v>
      </c>
      <c r="C5" s="56" t="s">
        <v>292</v>
      </c>
      <c r="D5" s="57"/>
      <c r="E5" s="57"/>
      <c r="F5" s="57"/>
      <c r="G5" s="57"/>
      <c r="H5" s="57"/>
      <c r="I5" s="57"/>
      <c r="J5" s="57"/>
      <c r="K5" s="57"/>
      <c r="L5" s="58"/>
      <c r="M5" s="57"/>
      <c r="N5" s="57"/>
      <c r="O5" s="62"/>
      <c r="P5" s="61"/>
    </row>
    <row r="6" spans="2:16" ht="15">
      <c r="B6" s="535"/>
      <c r="C6" s="60" t="s">
        <v>285</v>
      </c>
      <c r="D6" s="61"/>
      <c r="E6" s="62" t="s">
        <v>286</v>
      </c>
      <c r="F6" s="61"/>
      <c r="G6" s="209" t="s">
        <v>287</v>
      </c>
      <c r="H6" s="61"/>
      <c r="I6" s="209" t="s">
        <v>288</v>
      </c>
      <c r="J6" s="61"/>
      <c r="K6" s="62" t="s">
        <v>289</v>
      </c>
      <c r="L6" s="61"/>
      <c r="M6" s="63" t="s">
        <v>290</v>
      </c>
      <c r="N6" s="61"/>
      <c r="O6" s="62" t="s">
        <v>333</v>
      </c>
      <c r="P6" s="61"/>
    </row>
    <row r="7" spans="2:16" ht="15">
      <c r="B7" s="536"/>
      <c r="C7" s="65" t="s">
        <v>21</v>
      </c>
      <c r="D7" s="65" t="s">
        <v>53</v>
      </c>
      <c r="E7" s="65" t="s">
        <v>21</v>
      </c>
      <c r="F7" s="65" t="s">
        <v>53</v>
      </c>
      <c r="G7" s="65" t="s">
        <v>21</v>
      </c>
      <c r="H7" s="65" t="s">
        <v>53</v>
      </c>
      <c r="I7" s="65" t="s">
        <v>21</v>
      </c>
      <c r="J7" s="65" t="s">
        <v>53</v>
      </c>
      <c r="K7" s="65" t="s">
        <v>21</v>
      </c>
      <c r="L7" s="41" t="s">
        <v>53</v>
      </c>
      <c r="M7" s="41" t="s">
        <v>21</v>
      </c>
      <c r="N7" s="65" t="s">
        <v>53</v>
      </c>
      <c r="O7" s="65" t="s">
        <v>21</v>
      </c>
      <c r="P7" s="65" t="s">
        <v>53</v>
      </c>
    </row>
    <row r="8" spans="2:16" ht="15.75">
      <c r="B8" s="243" t="s">
        <v>271</v>
      </c>
      <c r="C8" s="182"/>
      <c r="D8" s="182"/>
      <c r="E8" s="182"/>
      <c r="F8" s="182"/>
      <c r="G8" s="182"/>
      <c r="H8" s="182"/>
      <c r="I8" s="182"/>
      <c r="J8" s="182"/>
      <c r="K8" s="182"/>
      <c r="L8" s="187"/>
      <c r="M8" s="187"/>
      <c r="N8" s="182"/>
      <c r="O8" s="182"/>
      <c r="P8" s="182"/>
    </row>
    <row r="9" spans="2:16" ht="15">
      <c r="B9" s="189" t="s">
        <v>219</v>
      </c>
      <c r="C9" s="178"/>
      <c r="D9" s="179"/>
      <c r="E9" s="178"/>
      <c r="F9" s="179"/>
      <c r="G9" s="178"/>
      <c r="H9" s="179"/>
      <c r="I9" s="178"/>
      <c r="J9" s="179"/>
      <c r="K9" s="178"/>
      <c r="L9" s="180"/>
      <c r="M9" s="181"/>
      <c r="N9" s="179"/>
      <c r="O9" s="178"/>
      <c r="P9" s="179"/>
    </row>
    <row r="10" spans="2:16" ht="15">
      <c r="B10" s="185" t="s">
        <v>222</v>
      </c>
      <c r="C10" s="106">
        <v>106294</v>
      </c>
      <c r="D10" s="48">
        <v>93.75518196411876</v>
      </c>
      <c r="E10" s="106">
        <v>5546</v>
      </c>
      <c r="F10" s="48">
        <v>94.06377204884667</v>
      </c>
      <c r="G10" s="106">
        <v>23094</v>
      </c>
      <c r="H10" s="48">
        <v>94.79517281011411</v>
      </c>
      <c r="I10" s="106">
        <v>33337</v>
      </c>
      <c r="J10" s="48">
        <v>93.85945154569514</v>
      </c>
      <c r="K10" s="47">
        <v>29337</v>
      </c>
      <c r="L10" s="67">
        <v>93.45076927977574</v>
      </c>
      <c r="M10" s="84">
        <v>12527</v>
      </c>
      <c r="N10" s="95">
        <v>92.48431155407899</v>
      </c>
      <c r="O10" s="47">
        <v>2453</v>
      </c>
      <c r="P10" s="48">
        <v>90.25018395879323</v>
      </c>
    </row>
    <row r="11" spans="2:16" ht="15">
      <c r="B11" s="185" t="s">
        <v>220</v>
      </c>
      <c r="C11" s="106">
        <v>4368</v>
      </c>
      <c r="D11" s="48">
        <v>3.852735195018258</v>
      </c>
      <c r="E11" s="106">
        <v>143</v>
      </c>
      <c r="F11" s="48">
        <v>2.425373134328358</v>
      </c>
      <c r="G11" s="106">
        <v>671</v>
      </c>
      <c r="H11" s="48">
        <v>2.754289467203021</v>
      </c>
      <c r="I11" s="106">
        <v>1328</v>
      </c>
      <c r="J11" s="48">
        <v>3.7389492651613265</v>
      </c>
      <c r="K11" s="47">
        <v>1354</v>
      </c>
      <c r="L11" s="67">
        <v>4.3130634217819255</v>
      </c>
      <c r="M11" s="84">
        <v>681</v>
      </c>
      <c r="N11" s="95">
        <v>5.027685492801772</v>
      </c>
      <c r="O11" s="47">
        <v>189</v>
      </c>
      <c r="P11" s="48">
        <v>6.95364238410596</v>
      </c>
    </row>
    <row r="12" spans="2:16" ht="15">
      <c r="B12" s="185" t="s">
        <v>221</v>
      </c>
      <c r="C12" s="106">
        <v>1886</v>
      </c>
      <c r="D12" s="48">
        <v>1.6635207366768396</v>
      </c>
      <c r="E12" s="106">
        <v>98</v>
      </c>
      <c r="F12" s="48">
        <v>1.662143826322931</v>
      </c>
      <c r="G12" s="106">
        <v>411</v>
      </c>
      <c r="H12" s="48">
        <v>1.6870536080781546</v>
      </c>
      <c r="I12" s="106">
        <v>585</v>
      </c>
      <c r="J12" s="48">
        <v>1.6470521988850721</v>
      </c>
      <c r="K12" s="47">
        <v>491</v>
      </c>
      <c r="L12" s="67">
        <v>1.5640429395088078</v>
      </c>
      <c r="M12" s="84">
        <v>247</v>
      </c>
      <c r="N12" s="95">
        <v>1.8235511258767074</v>
      </c>
      <c r="O12" s="47">
        <v>54</v>
      </c>
      <c r="P12" s="48">
        <v>1.9867549668874174</v>
      </c>
    </row>
    <row r="13" spans="2:16" ht="15">
      <c r="B13" s="183"/>
      <c r="C13" s="178"/>
      <c r="D13" s="179"/>
      <c r="E13" s="178"/>
      <c r="F13" s="179"/>
      <c r="G13" s="178"/>
      <c r="H13" s="179"/>
      <c r="I13" s="178"/>
      <c r="J13" s="179"/>
      <c r="K13" s="178"/>
      <c r="L13" s="180"/>
      <c r="M13" s="181"/>
      <c r="N13" s="179"/>
      <c r="O13" s="178"/>
      <c r="P13" s="179"/>
    </row>
    <row r="14" spans="2:16" s="53" customFormat="1" ht="19.5" customHeight="1">
      <c r="B14" s="46" t="s">
        <v>297</v>
      </c>
      <c r="C14" s="47"/>
      <c r="D14" s="48"/>
      <c r="E14" s="47"/>
      <c r="F14" s="92"/>
      <c r="G14" s="47"/>
      <c r="H14" s="48"/>
      <c r="I14" s="52"/>
      <c r="J14" s="92"/>
      <c r="K14" s="52"/>
      <c r="L14" s="93"/>
      <c r="M14" s="51"/>
      <c r="N14" s="96"/>
      <c r="O14" s="47"/>
      <c r="P14" s="92"/>
    </row>
    <row r="15" spans="2:16" s="53" customFormat="1" ht="19.5" customHeight="1">
      <c r="B15" s="210" t="s">
        <v>223</v>
      </c>
      <c r="C15" s="47">
        <v>74062</v>
      </c>
      <c r="D15" s="48">
        <v>65.32538324483568</v>
      </c>
      <c r="E15" s="47">
        <v>4457</v>
      </c>
      <c r="F15" s="48">
        <v>75.59362279511534</v>
      </c>
      <c r="G15" s="47">
        <v>17182</v>
      </c>
      <c r="H15" s="48">
        <v>70.52787127493637</v>
      </c>
      <c r="I15" s="47">
        <v>23521</v>
      </c>
      <c r="J15" s="48">
        <v>66.2227602905569</v>
      </c>
      <c r="K15" s="47">
        <v>19649</v>
      </c>
      <c r="L15" s="67">
        <v>62.5903863918708</v>
      </c>
      <c r="M15" s="84">
        <v>7843</v>
      </c>
      <c r="N15" s="95">
        <v>57.903285345145804</v>
      </c>
      <c r="O15" s="47">
        <v>1410</v>
      </c>
      <c r="P15" s="48">
        <v>51.87637969094923</v>
      </c>
    </row>
    <row r="16" spans="2:16" s="53" customFormat="1" ht="19.5" customHeight="1">
      <c r="B16" s="211" t="s">
        <v>224</v>
      </c>
      <c r="C16" s="47">
        <v>513</v>
      </c>
      <c r="D16" s="48">
        <v>0.45248469666766633</v>
      </c>
      <c r="E16" s="47">
        <v>31</v>
      </c>
      <c r="F16" s="48">
        <v>0.5257801899592944</v>
      </c>
      <c r="G16" s="47">
        <v>96</v>
      </c>
      <c r="H16" s="48">
        <v>0.39405631721533535</v>
      </c>
      <c r="I16" s="47">
        <v>159</v>
      </c>
      <c r="J16" s="48">
        <v>0.4476603412354299</v>
      </c>
      <c r="K16" s="47">
        <v>148</v>
      </c>
      <c r="L16" s="67">
        <v>0.47144267830408054</v>
      </c>
      <c r="M16" s="97">
        <v>68</v>
      </c>
      <c r="N16" s="95">
        <v>0.5020302694721299</v>
      </c>
      <c r="O16" s="47">
        <v>11</v>
      </c>
      <c r="P16" s="48">
        <v>0.40470934510669615</v>
      </c>
    </row>
    <row r="17" spans="2:16" s="53" customFormat="1" ht="19.5" customHeight="1">
      <c r="B17" s="211" t="s">
        <v>225</v>
      </c>
      <c r="C17" s="47">
        <v>2552</v>
      </c>
      <c r="D17" s="48">
        <v>2.2509570095436344</v>
      </c>
      <c r="E17" s="47">
        <v>175</v>
      </c>
      <c r="F17" s="48">
        <v>2.9681139755766623</v>
      </c>
      <c r="G17" s="47">
        <v>558</v>
      </c>
      <c r="H17" s="48">
        <v>2.2904523438141364</v>
      </c>
      <c r="I17" s="47">
        <v>818</v>
      </c>
      <c r="J17" s="48">
        <v>2.303057604594853</v>
      </c>
      <c r="K17" s="47">
        <v>719</v>
      </c>
      <c r="L17" s="67">
        <v>2.290319497977256</v>
      </c>
      <c r="M17" s="84">
        <v>227</v>
      </c>
      <c r="N17" s="95">
        <v>1.6758951642672573</v>
      </c>
      <c r="O17" s="47">
        <v>55</v>
      </c>
      <c r="P17" s="48">
        <v>2.0235467255334805</v>
      </c>
    </row>
    <row r="18" spans="2:16" s="53" customFormat="1" ht="19.5" customHeight="1">
      <c r="B18" s="210" t="s">
        <v>226</v>
      </c>
      <c r="C18" s="47">
        <v>36221</v>
      </c>
      <c r="D18" s="48">
        <v>31.94824210136363</v>
      </c>
      <c r="E18" s="47">
        <v>1171</v>
      </c>
      <c r="F18" s="48">
        <v>19.860922659430123</v>
      </c>
      <c r="G18" s="47">
        <v>6518</v>
      </c>
      <c r="H18" s="48">
        <v>26.75478203759954</v>
      </c>
      <c r="I18" s="47">
        <v>11013</v>
      </c>
      <c r="J18" s="48">
        <v>31.00681344670308</v>
      </c>
      <c r="K18" s="47">
        <v>10871</v>
      </c>
      <c r="L18" s="67">
        <v>34.628738890835535</v>
      </c>
      <c r="M18" s="84">
        <v>5405</v>
      </c>
      <c r="N18" s="95">
        <v>39.90402362495386</v>
      </c>
      <c r="O18" s="47">
        <v>1241</v>
      </c>
      <c r="P18" s="48">
        <v>45.65857247976453</v>
      </c>
    </row>
    <row r="19" spans="2:16" s="53" customFormat="1" ht="19.5" customHeight="1">
      <c r="B19" s="94"/>
      <c r="C19" s="47"/>
      <c r="D19" s="48"/>
      <c r="E19" s="47"/>
      <c r="F19" s="48"/>
      <c r="G19" s="47"/>
      <c r="H19" s="48"/>
      <c r="I19" s="47"/>
      <c r="J19" s="48"/>
      <c r="K19" s="47"/>
      <c r="L19" s="67"/>
      <c r="M19" s="84"/>
      <c r="N19" s="95"/>
      <c r="O19" s="47"/>
      <c r="P19" s="48"/>
    </row>
    <row r="20" spans="2:16" s="53" customFormat="1" ht="19.5" customHeight="1">
      <c r="B20" s="94" t="s">
        <v>298</v>
      </c>
      <c r="C20" s="47">
        <v>11048</v>
      </c>
      <c r="D20" s="48">
        <v>9.744738652601125</v>
      </c>
      <c r="E20" s="47">
        <v>587</v>
      </c>
      <c r="F20" s="48">
        <v>9.955902306648575</v>
      </c>
      <c r="G20" s="47">
        <v>2504</v>
      </c>
      <c r="H20" s="48">
        <v>10.278302274033331</v>
      </c>
      <c r="I20" s="47">
        <v>3549</v>
      </c>
      <c r="J20" s="48">
        <v>9.992116673236104</v>
      </c>
      <c r="K20" s="47">
        <v>2818</v>
      </c>
      <c r="L20" s="67">
        <v>8.976523428789857</v>
      </c>
      <c r="M20" s="84">
        <v>1294</v>
      </c>
      <c r="N20" s="95">
        <v>9.553340716131414</v>
      </c>
      <c r="O20" s="47">
        <v>296</v>
      </c>
      <c r="P20" s="48">
        <v>10.89036055923473</v>
      </c>
    </row>
    <row r="21" spans="2:16" ht="15">
      <c r="B21" s="183"/>
      <c r="C21" s="178"/>
      <c r="D21" s="179"/>
      <c r="E21" s="178"/>
      <c r="F21" s="179"/>
      <c r="G21" s="178"/>
      <c r="H21" s="179"/>
      <c r="I21" s="178"/>
      <c r="J21" s="179"/>
      <c r="K21" s="178"/>
      <c r="L21" s="180"/>
      <c r="M21" s="181"/>
      <c r="N21" s="179"/>
      <c r="O21" s="178"/>
      <c r="P21" s="179"/>
    </row>
    <row r="22" spans="2:16" ht="19.5" customHeight="1">
      <c r="B22" s="239" t="s">
        <v>227</v>
      </c>
      <c r="C22" s="47"/>
      <c r="D22" s="48"/>
      <c r="E22" s="47"/>
      <c r="F22" s="92"/>
      <c r="G22" s="47"/>
      <c r="H22" s="48"/>
      <c r="I22" s="52"/>
      <c r="J22" s="92"/>
      <c r="K22" s="52"/>
      <c r="L22" s="93"/>
      <c r="M22" s="93"/>
      <c r="N22" s="92"/>
      <c r="O22" s="47"/>
      <c r="P22" s="92"/>
    </row>
    <row r="23" spans="2:16" ht="19.5" customHeight="1">
      <c r="B23" s="94" t="s">
        <v>228</v>
      </c>
      <c r="C23" s="47">
        <v>622</v>
      </c>
      <c r="D23" s="48">
        <v>0.5486266692539735</v>
      </c>
      <c r="E23" s="47">
        <v>26</v>
      </c>
      <c r="F23" s="48">
        <v>0.44097693351424694</v>
      </c>
      <c r="G23" s="47">
        <v>133</v>
      </c>
      <c r="H23" s="48">
        <v>0.5459321894754126</v>
      </c>
      <c r="I23" s="50">
        <v>189</v>
      </c>
      <c r="J23" s="48">
        <v>0.5321245565628695</v>
      </c>
      <c r="K23" s="47">
        <v>165</v>
      </c>
      <c r="L23" s="67">
        <v>0.5255948778390087</v>
      </c>
      <c r="M23" s="84">
        <v>89</v>
      </c>
      <c r="N23" s="95">
        <v>0.6570690291620525</v>
      </c>
      <c r="O23" s="47">
        <v>20</v>
      </c>
      <c r="P23" s="48">
        <v>0.7358351729212657</v>
      </c>
    </row>
    <row r="24" spans="2:16" ht="19.5" customHeight="1">
      <c r="B24" s="94" t="s">
        <v>229</v>
      </c>
      <c r="C24" s="47">
        <v>488</v>
      </c>
      <c r="D24" s="48">
        <v>0.43043378552401784</v>
      </c>
      <c r="E24" s="47">
        <v>31</v>
      </c>
      <c r="F24" s="48">
        <v>0.5257801899592944</v>
      </c>
      <c r="G24" s="47">
        <v>83</v>
      </c>
      <c r="H24" s="48">
        <v>0.340694524259092</v>
      </c>
      <c r="I24" s="47">
        <v>151</v>
      </c>
      <c r="J24" s="48">
        <v>0.425136550481446</v>
      </c>
      <c r="K24" s="47">
        <v>135</v>
      </c>
      <c r="L24" s="67">
        <v>0.43003217277737077</v>
      </c>
      <c r="M24" s="84">
        <v>72</v>
      </c>
      <c r="N24" s="95">
        <v>0.53156146179402</v>
      </c>
      <c r="O24" s="47">
        <v>16</v>
      </c>
      <c r="P24" s="48">
        <v>0.5886681383370125</v>
      </c>
    </row>
    <row r="25" spans="2:16" ht="19.5" customHeight="1">
      <c r="B25" s="46" t="s">
        <v>230</v>
      </c>
      <c r="C25" s="47">
        <v>190</v>
      </c>
      <c r="D25" s="48">
        <v>0.16758692469172826</v>
      </c>
      <c r="E25" s="47">
        <v>3</v>
      </c>
      <c r="F25" s="95" t="s">
        <v>93</v>
      </c>
      <c r="G25" s="47">
        <v>24</v>
      </c>
      <c r="H25" s="48">
        <v>0.09851407930383384</v>
      </c>
      <c r="I25" s="47">
        <v>56</v>
      </c>
      <c r="J25" s="48">
        <v>0.15766653527788727</v>
      </c>
      <c r="K25" s="47">
        <v>69</v>
      </c>
      <c r="L25" s="67">
        <v>0.2197942216417673</v>
      </c>
      <c r="M25" s="84">
        <v>29</v>
      </c>
      <c r="N25" s="95">
        <v>0.21410114433370245</v>
      </c>
      <c r="O25" s="47">
        <v>9</v>
      </c>
      <c r="P25" s="48">
        <v>0.33112582781456956</v>
      </c>
    </row>
    <row r="26" spans="2:16" ht="19.5" customHeight="1">
      <c r="B26" s="210" t="s">
        <v>231</v>
      </c>
      <c r="C26" s="47">
        <v>80</v>
      </c>
      <c r="D26" s="48">
        <v>42.10526315789473</v>
      </c>
      <c r="E26" s="47">
        <v>2</v>
      </c>
      <c r="F26" s="95" t="s">
        <v>93</v>
      </c>
      <c r="G26" s="47">
        <v>10</v>
      </c>
      <c r="H26" s="48">
        <v>41.66666666666667</v>
      </c>
      <c r="I26" s="47">
        <v>24</v>
      </c>
      <c r="J26" s="48">
        <v>42.857142857142854</v>
      </c>
      <c r="K26" s="47">
        <v>30</v>
      </c>
      <c r="L26" s="67">
        <v>43.47826086956522</v>
      </c>
      <c r="M26" s="84">
        <v>12</v>
      </c>
      <c r="N26" s="95">
        <v>41.37931034482759</v>
      </c>
      <c r="O26" s="47">
        <v>2</v>
      </c>
      <c r="P26" s="48" t="s">
        <v>93</v>
      </c>
    </row>
    <row r="27" spans="2:16" ht="19.5" customHeight="1">
      <c r="B27" s="210" t="s">
        <v>232</v>
      </c>
      <c r="C27" s="47">
        <v>110</v>
      </c>
      <c r="D27" s="48">
        <v>57.89473684210527</v>
      </c>
      <c r="E27" s="49">
        <v>1</v>
      </c>
      <c r="F27" s="95" t="s">
        <v>82</v>
      </c>
      <c r="G27" s="47">
        <v>14</v>
      </c>
      <c r="H27" s="48">
        <v>58.333333333333336</v>
      </c>
      <c r="I27" s="47">
        <v>32</v>
      </c>
      <c r="J27" s="48">
        <v>57.14285714285714</v>
      </c>
      <c r="K27" s="47">
        <v>39</v>
      </c>
      <c r="L27" s="67">
        <v>56.52173913043478</v>
      </c>
      <c r="M27" s="84">
        <v>17</v>
      </c>
      <c r="N27" s="95">
        <v>58.620689655172406</v>
      </c>
      <c r="O27" s="49">
        <v>7</v>
      </c>
      <c r="P27" s="48">
        <v>77.77777777777779</v>
      </c>
    </row>
    <row r="28" spans="2:16" s="53" customFormat="1" ht="19.5" customHeight="1">
      <c r="B28" s="43" t="s">
        <v>150</v>
      </c>
      <c r="C28" s="44">
        <v>113374</v>
      </c>
      <c r="D28" s="45">
        <v>100</v>
      </c>
      <c r="E28" s="44">
        <v>5896</v>
      </c>
      <c r="F28" s="45">
        <v>100</v>
      </c>
      <c r="G28" s="44">
        <v>24362</v>
      </c>
      <c r="H28" s="45">
        <v>100</v>
      </c>
      <c r="I28" s="44">
        <v>35518</v>
      </c>
      <c r="J28" s="45">
        <v>100</v>
      </c>
      <c r="K28" s="44">
        <v>31393</v>
      </c>
      <c r="L28" s="71">
        <v>100</v>
      </c>
      <c r="M28" s="98">
        <v>13545</v>
      </c>
      <c r="N28" s="45">
        <v>100</v>
      </c>
      <c r="O28" s="44">
        <v>2718</v>
      </c>
      <c r="P28" s="45">
        <v>100</v>
      </c>
    </row>
    <row r="29" spans="2:16" s="53" customFormat="1" ht="19.5" customHeight="1">
      <c r="B29" s="192"/>
      <c r="C29" s="100"/>
      <c r="D29" s="193"/>
      <c r="E29" s="100"/>
      <c r="F29" s="193"/>
      <c r="G29" s="100"/>
      <c r="H29" s="193"/>
      <c r="I29" s="100"/>
      <c r="J29" s="193"/>
      <c r="K29" s="100"/>
      <c r="L29" s="193"/>
      <c r="M29" s="100"/>
      <c r="N29" s="193"/>
      <c r="O29" s="100"/>
      <c r="P29" s="193"/>
    </row>
    <row r="30" spans="2:16" ht="26.25" customHeight="1">
      <c r="B30" s="53" t="s">
        <v>341</v>
      </c>
      <c r="C30" s="53"/>
      <c r="D30" s="53"/>
      <c r="E30" s="53"/>
      <c r="F30" s="53"/>
      <c r="G30" s="53"/>
      <c r="H30" s="53"/>
      <c r="I30" s="53"/>
      <c r="J30" s="53"/>
      <c r="K30" s="53"/>
      <c r="L30" s="53"/>
      <c r="M30" s="53"/>
      <c r="N30" s="53"/>
      <c r="O30" s="53"/>
      <c r="P30" s="53"/>
    </row>
    <row r="31" spans="2:16" ht="19.5" customHeight="1">
      <c r="B31" s="541" t="s">
        <v>369</v>
      </c>
      <c r="C31" s="514"/>
      <c r="D31" s="514"/>
      <c r="E31" s="514"/>
      <c r="F31" s="514"/>
      <c r="G31" s="514"/>
      <c r="H31" s="514"/>
      <c r="I31" s="514"/>
      <c r="J31" s="514"/>
      <c r="K31" s="514"/>
      <c r="L31" s="514"/>
      <c r="M31" s="514"/>
      <c r="N31" s="514"/>
      <c r="O31" s="514"/>
      <c r="P31" s="514"/>
    </row>
  </sheetData>
  <sheetProtection/>
  <mergeCells count="2">
    <mergeCell ref="B5:B7"/>
    <mergeCell ref="B31:P31"/>
  </mergeCells>
  <printOptions horizontalCentered="1"/>
  <pageMargins left="0" right="0" top="0.5" bottom="0.5" header="0.25" footer="0.25"/>
  <pageSetup fitToHeight="1" fitToWidth="1" horizontalDpi="600" verticalDpi="600" orientation="landscape" scale="87" r:id="rId1"/>
</worksheet>
</file>

<file path=xl/worksheets/sheet23.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B3" sqref="B3"/>
    </sheetView>
  </sheetViews>
  <sheetFormatPr defaultColWidth="9.33203125" defaultRowHeight="12.75"/>
  <cols>
    <col min="1" max="1" width="5" style="327" customWidth="1"/>
    <col min="2" max="2" width="40.33203125" style="327" customWidth="1"/>
    <col min="3" max="3" width="11.16015625" style="327" bestFit="1" customWidth="1"/>
    <col min="4" max="4" width="8.33203125" style="327" customWidth="1"/>
    <col min="5" max="5" width="11.16015625" style="327" bestFit="1" customWidth="1"/>
    <col min="6" max="6" width="8.83203125" style="327" customWidth="1"/>
    <col min="7" max="7" width="10.66015625" style="327" bestFit="1" customWidth="1"/>
    <col min="8" max="8" width="8.16015625" style="327" customWidth="1"/>
    <col min="9" max="9" width="10.66015625" style="327" bestFit="1" customWidth="1"/>
    <col min="10" max="10" width="7.83203125" style="327" customWidth="1"/>
    <col min="11" max="11" width="10.66015625" style="327" bestFit="1" customWidth="1"/>
    <col min="12" max="12" width="8.16015625" style="327" customWidth="1"/>
    <col min="13" max="13" width="10.66015625" style="327" bestFit="1" customWidth="1"/>
    <col min="14" max="14" width="8.16015625" style="327" customWidth="1"/>
    <col min="15" max="15" width="10.66015625" style="327" bestFit="1" customWidth="1"/>
    <col min="16" max="16" width="8.83203125" style="327" customWidth="1"/>
    <col min="17" max="16384" width="9.33203125" style="327" customWidth="1"/>
  </cols>
  <sheetData>
    <row r="1" ht="15.75">
      <c r="A1" s="326"/>
    </row>
    <row r="2" spans="2:16" ht="15">
      <c r="B2" s="328" t="s">
        <v>306</v>
      </c>
      <c r="C2" s="329"/>
      <c r="D2" s="329"/>
      <c r="E2" s="329"/>
      <c r="F2" s="329"/>
      <c r="G2" s="329"/>
      <c r="H2" s="329"/>
      <c r="I2" s="329"/>
      <c r="J2" s="329"/>
      <c r="K2" s="329"/>
      <c r="L2" s="329"/>
      <c r="M2" s="329"/>
      <c r="N2" s="329"/>
      <c r="O2" s="329"/>
      <c r="P2" s="329"/>
    </row>
    <row r="3" spans="2:16" ht="15.75">
      <c r="B3" s="330" t="s">
        <v>307</v>
      </c>
      <c r="C3" s="329"/>
      <c r="D3" s="329"/>
      <c r="E3" s="329"/>
      <c r="F3" s="329"/>
      <c r="G3" s="329"/>
      <c r="H3" s="329"/>
      <c r="I3" s="329"/>
      <c r="J3" s="329"/>
      <c r="K3" s="329"/>
      <c r="L3" s="329"/>
      <c r="M3" s="329"/>
      <c r="N3" s="329"/>
      <c r="O3" s="329"/>
      <c r="P3" s="329"/>
    </row>
    <row r="4" spans="2:16" ht="15">
      <c r="B4" s="328" t="s">
        <v>368</v>
      </c>
      <c r="C4" s="329"/>
      <c r="D4" s="329"/>
      <c r="E4" s="329"/>
      <c r="F4" s="329"/>
      <c r="G4" s="329"/>
      <c r="H4" s="329"/>
      <c r="I4" s="329"/>
      <c r="J4" s="329"/>
      <c r="K4" s="329"/>
      <c r="L4" s="329"/>
      <c r="M4" s="329"/>
      <c r="N4" s="329"/>
      <c r="O4" s="329"/>
      <c r="P4" s="329"/>
    </row>
    <row r="5" spans="2:16" ht="15">
      <c r="B5" s="543" t="s">
        <v>271</v>
      </c>
      <c r="C5" s="331" t="s">
        <v>292</v>
      </c>
      <c r="D5" s="332"/>
      <c r="E5" s="332"/>
      <c r="F5" s="332"/>
      <c r="G5" s="332"/>
      <c r="H5" s="332"/>
      <c r="I5" s="332"/>
      <c r="J5" s="332"/>
      <c r="K5" s="332"/>
      <c r="L5" s="333"/>
      <c r="M5" s="332"/>
      <c r="N5" s="332"/>
      <c r="O5" s="334"/>
      <c r="P5" s="335"/>
    </row>
    <row r="6" spans="2:16" ht="15">
      <c r="B6" s="544"/>
      <c r="C6" s="337" t="s">
        <v>285</v>
      </c>
      <c r="D6" s="335"/>
      <c r="E6" s="334" t="s">
        <v>286</v>
      </c>
      <c r="F6" s="335"/>
      <c r="G6" s="338" t="s">
        <v>287</v>
      </c>
      <c r="H6" s="335"/>
      <c r="I6" s="338" t="s">
        <v>288</v>
      </c>
      <c r="J6" s="335"/>
      <c r="K6" s="334" t="s">
        <v>289</v>
      </c>
      <c r="L6" s="335"/>
      <c r="M6" s="339" t="s">
        <v>290</v>
      </c>
      <c r="N6" s="335"/>
      <c r="O6" s="334" t="s">
        <v>333</v>
      </c>
      <c r="P6" s="335"/>
    </row>
    <row r="7" spans="2:16" ht="15">
      <c r="B7" s="545"/>
      <c r="C7" s="340" t="s">
        <v>21</v>
      </c>
      <c r="D7" s="340" t="s">
        <v>53</v>
      </c>
      <c r="E7" s="340" t="s">
        <v>21</v>
      </c>
      <c r="F7" s="340" t="s">
        <v>53</v>
      </c>
      <c r="G7" s="340" t="s">
        <v>21</v>
      </c>
      <c r="H7" s="340" t="s">
        <v>53</v>
      </c>
      <c r="I7" s="340" t="s">
        <v>21</v>
      </c>
      <c r="J7" s="340" t="s">
        <v>53</v>
      </c>
      <c r="K7" s="340" t="s">
        <v>21</v>
      </c>
      <c r="L7" s="341" t="s">
        <v>53</v>
      </c>
      <c r="M7" s="341" t="s">
        <v>21</v>
      </c>
      <c r="N7" s="340" t="s">
        <v>53</v>
      </c>
      <c r="O7" s="340" t="s">
        <v>21</v>
      </c>
      <c r="P7" s="340" t="s">
        <v>53</v>
      </c>
    </row>
    <row r="8" spans="2:16" ht="15">
      <c r="B8" s="342"/>
      <c r="C8" s="343"/>
      <c r="D8" s="344"/>
      <c r="E8" s="343"/>
      <c r="F8" s="344"/>
      <c r="G8" s="343"/>
      <c r="H8" s="344"/>
      <c r="I8" s="343"/>
      <c r="J8" s="344"/>
      <c r="K8" s="343"/>
      <c r="L8" s="345"/>
      <c r="M8" s="346"/>
      <c r="N8" s="344"/>
      <c r="O8" s="343"/>
      <c r="P8" s="344"/>
    </row>
    <row r="9" spans="2:16" ht="15">
      <c r="B9" s="347" t="s">
        <v>356</v>
      </c>
      <c r="C9" s="348">
        <v>175</v>
      </c>
      <c r="D9" s="349">
        <v>0.1543563780055392</v>
      </c>
      <c r="E9" s="348">
        <v>17</v>
      </c>
      <c r="F9" s="349">
        <v>0.28833107191316143</v>
      </c>
      <c r="G9" s="348">
        <v>34</v>
      </c>
      <c r="H9" s="349">
        <v>0.13956161234709794</v>
      </c>
      <c r="I9" s="348">
        <v>48</v>
      </c>
      <c r="J9" s="349">
        <v>0.13514274452390337</v>
      </c>
      <c r="K9" s="350">
        <v>51</v>
      </c>
      <c r="L9" s="351">
        <v>0.1624565986047845</v>
      </c>
      <c r="M9" s="352">
        <v>22</v>
      </c>
      <c r="N9" s="353">
        <v>0.162421557770395</v>
      </c>
      <c r="O9" s="350">
        <v>3</v>
      </c>
      <c r="P9" s="353" t="s">
        <v>93</v>
      </c>
    </row>
    <row r="10" spans="2:16" ht="30">
      <c r="B10" s="354" t="s">
        <v>357</v>
      </c>
      <c r="C10" s="348">
        <v>617</v>
      </c>
      <c r="D10" s="355">
        <v>0.544216487025244</v>
      </c>
      <c r="E10" s="348">
        <v>37</v>
      </c>
      <c r="F10" s="355">
        <v>0.6275440976933514</v>
      </c>
      <c r="G10" s="348">
        <v>124</v>
      </c>
      <c r="H10" s="355">
        <v>0.5089894097364749</v>
      </c>
      <c r="I10" s="348">
        <v>189</v>
      </c>
      <c r="J10" s="355">
        <v>0.5321245565628695</v>
      </c>
      <c r="K10" s="348">
        <v>168</v>
      </c>
      <c r="L10" s="356">
        <v>0.5351511483451724</v>
      </c>
      <c r="M10" s="357">
        <v>81</v>
      </c>
      <c r="N10" s="358">
        <v>0.5980066445182725</v>
      </c>
      <c r="O10" s="348">
        <v>18</v>
      </c>
      <c r="P10" s="355">
        <v>0.6622516556291391</v>
      </c>
    </row>
    <row r="11" spans="2:16" ht="15">
      <c r="B11" s="342"/>
      <c r="C11" s="348"/>
      <c r="D11" s="349"/>
      <c r="E11" s="348"/>
      <c r="F11" s="349"/>
      <c r="G11" s="348"/>
      <c r="H11" s="349"/>
      <c r="I11" s="348"/>
      <c r="J11" s="349"/>
      <c r="K11" s="350"/>
      <c r="L11" s="351"/>
      <c r="M11" s="352"/>
      <c r="N11" s="353"/>
      <c r="O11" s="350"/>
      <c r="P11" s="349"/>
    </row>
    <row r="12" spans="2:16" ht="15">
      <c r="B12" s="359" t="s">
        <v>219</v>
      </c>
      <c r="C12" s="343"/>
      <c r="D12" s="344"/>
      <c r="E12" s="343"/>
      <c r="F12" s="344"/>
      <c r="G12" s="343"/>
      <c r="H12" s="344"/>
      <c r="I12" s="343"/>
      <c r="J12" s="344"/>
      <c r="K12" s="343"/>
      <c r="L12" s="345"/>
      <c r="M12" s="346"/>
      <c r="N12" s="344"/>
      <c r="O12" s="343"/>
      <c r="P12" s="344"/>
    </row>
    <row r="13" spans="2:16" ht="15">
      <c r="B13" s="360" t="s">
        <v>222</v>
      </c>
      <c r="C13" s="348">
        <v>106294</v>
      </c>
      <c r="D13" s="349">
        <v>93.75518196411876</v>
      </c>
      <c r="E13" s="348">
        <v>5546</v>
      </c>
      <c r="F13" s="349">
        <v>94.06377204884667</v>
      </c>
      <c r="G13" s="348">
        <v>23094</v>
      </c>
      <c r="H13" s="349">
        <v>94.79517281011411</v>
      </c>
      <c r="I13" s="348">
        <v>33337</v>
      </c>
      <c r="J13" s="349">
        <v>93.85945154569514</v>
      </c>
      <c r="K13" s="350">
        <v>29337</v>
      </c>
      <c r="L13" s="351">
        <v>93.45076927977574</v>
      </c>
      <c r="M13" s="352">
        <v>12527</v>
      </c>
      <c r="N13" s="353">
        <v>92.48431155407899</v>
      </c>
      <c r="O13" s="350">
        <v>2453</v>
      </c>
      <c r="P13" s="349">
        <v>90.25018395879323</v>
      </c>
    </row>
    <row r="14" spans="2:16" ht="15">
      <c r="B14" s="360" t="s">
        <v>220</v>
      </c>
      <c r="C14" s="348">
        <v>4368</v>
      </c>
      <c r="D14" s="349">
        <v>3.852735195018258</v>
      </c>
      <c r="E14" s="348">
        <v>143</v>
      </c>
      <c r="F14" s="349">
        <v>2.425373134328358</v>
      </c>
      <c r="G14" s="348">
        <v>671</v>
      </c>
      <c r="H14" s="349">
        <v>2.754289467203021</v>
      </c>
      <c r="I14" s="348">
        <v>1328</v>
      </c>
      <c r="J14" s="349">
        <v>3.7389492651613265</v>
      </c>
      <c r="K14" s="350">
        <v>1354</v>
      </c>
      <c r="L14" s="351">
        <v>4.3130634217819255</v>
      </c>
      <c r="M14" s="352">
        <v>681</v>
      </c>
      <c r="N14" s="353">
        <v>5.027685492801772</v>
      </c>
      <c r="O14" s="350">
        <v>189</v>
      </c>
      <c r="P14" s="349">
        <v>6.95364238410596</v>
      </c>
    </row>
    <row r="15" spans="2:16" ht="15">
      <c r="B15" s="360" t="s">
        <v>221</v>
      </c>
      <c r="C15" s="348">
        <v>1886</v>
      </c>
      <c r="D15" s="349">
        <v>1.6635207366768396</v>
      </c>
      <c r="E15" s="348">
        <v>98</v>
      </c>
      <c r="F15" s="349">
        <v>1.662143826322931</v>
      </c>
      <c r="G15" s="348">
        <v>411</v>
      </c>
      <c r="H15" s="349">
        <v>1.6870536080781546</v>
      </c>
      <c r="I15" s="348">
        <v>585</v>
      </c>
      <c r="J15" s="349">
        <v>1.6470521988850721</v>
      </c>
      <c r="K15" s="350">
        <v>491</v>
      </c>
      <c r="L15" s="351">
        <v>1.5640429395088078</v>
      </c>
      <c r="M15" s="352">
        <v>247</v>
      </c>
      <c r="N15" s="353">
        <v>1.8235511258767074</v>
      </c>
      <c r="O15" s="350">
        <v>54</v>
      </c>
      <c r="P15" s="349">
        <v>1.9867549668874174</v>
      </c>
    </row>
    <row r="16" spans="2:16" ht="15">
      <c r="B16" s="336"/>
      <c r="C16" s="343"/>
      <c r="D16" s="344"/>
      <c r="E16" s="343"/>
      <c r="F16" s="344"/>
      <c r="G16" s="343"/>
      <c r="H16" s="344"/>
      <c r="I16" s="343"/>
      <c r="J16" s="344"/>
      <c r="K16" s="343"/>
      <c r="L16" s="345"/>
      <c r="M16" s="346"/>
      <c r="N16" s="344"/>
      <c r="O16" s="343"/>
      <c r="P16" s="344"/>
    </row>
    <row r="17" spans="2:16" s="367" customFormat="1" ht="19.5" customHeight="1">
      <c r="B17" s="361" t="s">
        <v>297</v>
      </c>
      <c r="C17" s="350"/>
      <c r="D17" s="349"/>
      <c r="E17" s="350"/>
      <c r="F17" s="362"/>
      <c r="G17" s="350"/>
      <c r="H17" s="349"/>
      <c r="I17" s="363"/>
      <c r="J17" s="362"/>
      <c r="K17" s="363"/>
      <c r="L17" s="364"/>
      <c r="M17" s="365"/>
      <c r="N17" s="366"/>
      <c r="O17" s="350"/>
      <c r="P17" s="362"/>
    </row>
    <row r="18" spans="2:16" s="367" customFormat="1" ht="19.5" customHeight="1">
      <c r="B18" s="368" t="s">
        <v>223</v>
      </c>
      <c r="C18" s="350">
        <v>74062</v>
      </c>
      <c r="D18" s="349">
        <v>65.32538324483568</v>
      </c>
      <c r="E18" s="350">
        <v>4457</v>
      </c>
      <c r="F18" s="349">
        <v>75.59362279511534</v>
      </c>
      <c r="G18" s="350">
        <v>17182</v>
      </c>
      <c r="H18" s="349">
        <v>70.52787127493637</v>
      </c>
      <c r="I18" s="350">
        <v>23521</v>
      </c>
      <c r="J18" s="349">
        <v>66.2227602905569</v>
      </c>
      <c r="K18" s="350">
        <v>19649</v>
      </c>
      <c r="L18" s="351">
        <v>62.5903863918708</v>
      </c>
      <c r="M18" s="352">
        <v>7843</v>
      </c>
      <c r="N18" s="353">
        <v>57.903285345145804</v>
      </c>
      <c r="O18" s="350">
        <v>1410</v>
      </c>
      <c r="P18" s="349">
        <v>51.87637969094923</v>
      </c>
    </row>
    <row r="19" spans="2:16" s="367" customFormat="1" ht="19.5" customHeight="1">
      <c r="B19" s="369" t="s">
        <v>224</v>
      </c>
      <c r="C19" s="350">
        <v>513</v>
      </c>
      <c r="D19" s="349">
        <v>0.45248469666766633</v>
      </c>
      <c r="E19" s="350">
        <v>31</v>
      </c>
      <c r="F19" s="349">
        <v>0.5257801899592944</v>
      </c>
      <c r="G19" s="350">
        <v>96</v>
      </c>
      <c r="H19" s="349">
        <v>0.39405631721533535</v>
      </c>
      <c r="I19" s="350">
        <v>159</v>
      </c>
      <c r="J19" s="349">
        <v>0.4476603412354299</v>
      </c>
      <c r="K19" s="350">
        <v>149</v>
      </c>
      <c r="L19" s="351">
        <v>0.4746281018061352</v>
      </c>
      <c r="M19" s="370">
        <v>68</v>
      </c>
      <c r="N19" s="353">
        <v>0.5020302694721299</v>
      </c>
      <c r="O19" s="350">
        <v>11</v>
      </c>
      <c r="P19" s="349">
        <v>0.40470934510669615</v>
      </c>
    </row>
    <row r="20" spans="2:16" s="367" customFormat="1" ht="19.5" customHeight="1">
      <c r="B20" s="369" t="s">
        <v>225</v>
      </c>
      <c r="C20" s="350">
        <v>2552</v>
      </c>
      <c r="D20" s="349">
        <v>2.2509570095436344</v>
      </c>
      <c r="E20" s="350">
        <v>175</v>
      </c>
      <c r="F20" s="349">
        <v>2.9681139755766623</v>
      </c>
      <c r="G20" s="350">
        <v>558</v>
      </c>
      <c r="H20" s="349">
        <v>2.2904523438141364</v>
      </c>
      <c r="I20" s="350">
        <v>818</v>
      </c>
      <c r="J20" s="349">
        <v>2.303057604594853</v>
      </c>
      <c r="K20" s="350">
        <v>719</v>
      </c>
      <c r="L20" s="351">
        <v>2.290319497977256</v>
      </c>
      <c r="M20" s="352">
        <v>227</v>
      </c>
      <c r="N20" s="353">
        <v>1.6758951642672573</v>
      </c>
      <c r="O20" s="350">
        <v>55</v>
      </c>
      <c r="P20" s="349">
        <v>2.0235467255334805</v>
      </c>
    </row>
    <row r="21" spans="2:16" s="367" customFormat="1" ht="19.5" customHeight="1">
      <c r="B21" s="368" t="s">
        <v>226</v>
      </c>
      <c r="C21" s="350">
        <v>36221</v>
      </c>
      <c r="D21" s="349">
        <v>31.94824210136363</v>
      </c>
      <c r="E21" s="350">
        <v>1171</v>
      </c>
      <c r="F21" s="349">
        <v>19.860922659430123</v>
      </c>
      <c r="G21" s="350">
        <v>6518</v>
      </c>
      <c r="H21" s="349">
        <v>26.75478203759954</v>
      </c>
      <c r="I21" s="350">
        <v>11013</v>
      </c>
      <c r="J21" s="349">
        <v>31.00681344670308</v>
      </c>
      <c r="K21" s="350">
        <v>10871</v>
      </c>
      <c r="L21" s="351">
        <v>34.628738890835535</v>
      </c>
      <c r="M21" s="352">
        <v>5405</v>
      </c>
      <c r="N21" s="353">
        <v>39.90402362495386</v>
      </c>
      <c r="O21" s="350">
        <v>1241</v>
      </c>
      <c r="P21" s="349">
        <v>45.65857247976453</v>
      </c>
    </row>
    <row r="22" spans="2:16" s="367" customFormat="1" ht="19.5" customHeight="1">
      <c r="B22" s="371"/>
      <c r="C22" s="350"/>
      <c r="D22" s="349"/>
      <c r="E22" s="350"/>
      <c r="F22" s="349"/>
      <c r="G22" s="350"/>
      <c r="H22" s="349"/>
      <c r="I22" s="350"/>
      <c r="J22" s="349"/>
      <c r="K22" s="350"/>
      <c r="L22" s="351"/>
      <c r="M22" s="352"/>
      <c r="N22" s="353"/>
      <c r="O22" s="350"/>
      <c r="P22" s="349"/>
    </row>
    <row r="23" spans="2:16" s="367" customFormat="1" ht="19.5" customHeight="1">
      <c r="B23" s="371" t="s">
        <v>298</v>
      </c>
      <c r="C23" s="350">
        <v>11048</v>
      </c>
      <c r="D23" s="349">
        <v>9.744738652601125</v>
      </c>
      <c r="E23" s="350">
        <v>587</v>
      </c>
      <c r="F23" s="349">
        <v>9.955902306648575</v>
      </c>
      <c r="G23" s="350">
        <v>2504</v>
      </c>
      <c r="H23" s="349">
        <v>10.278302274033331</v>
      </c>
      <c r="I23" s="350">
        <v>3549</v>
      </c>
      <c r="J23" s="349">
        <v>9.992116673236104</v>
      </c>
      <c r="K23" s="350">
        <v>2818</v>
      </c>
      <c r="L23" s="351">
        <v>8.976523428789857</v>
      </c>
      <c r="M23" s="352">
        <v>1294</v>
      </c>
      <c r="N23" s="353">
        <v>9.553340716131414</v>
      </c>
      <c r="O23" s="350">
        <v>296</v>
      </c>
      <c r="P23" s="349">
        <v>10.89036055923473</v>
      </c>
    </row>
    <row r="24" spans="2:16" ht="15">
      <c r="B24" s="336"/>
      <c r="C24" s="343"/>
      <c r="D24" s="344"/>
      <c r="E24" s="343"/>
      <c r="F24" s="344"/>
      <c r="G24" s="343"/>
      <c r="H24" s="344"/>
      <c r="I24" s="343"/>
      <c r="J24" s="349"/>
      <c r="K24" s="343"/>
      <c r="L24" s="345"/>
      <c r="M24" s="346"/>
      <c r="N24" s="344"/>
      <c r="O24" s="343"/>
      <c r="P24" s="344"/>
    </row>
    <row r="25" spans="2:16" s="367" customFormat="1" ht="19.5" customHeight="1">
      <c r="B25" s="372" t="s">
        <v>150</v>
      </c>
      <c r="C25" s="373">
        <v>113374</v>
      </c>
      <c r="D25" s="374">
        <v>100</v>
      </c>
      <c r="E25" s="373">
        <v>5896</v>
      </c>
      <c r="F25" s="374">
        <v>100</v>
      </c>
      <c r="G25" s="373">
        <v>24362</v>
      </c>
      <c r="H25" s="374">
        <v>100</v>
      </c>
      <c r="I25" s="373">
        <v>35518</v>
      </c>
      <c r="J25" s="375">
        <v>100</v>
      </c>
      <c r="K25" s="373">
        <v>31393</v>
      </c>
      <c r="L25" s="375">
        <v>100</v>
      </c>
      <c r="M25" s="376">
        <v>13545</v>
      </c>
      <c r="N25" s="374">
        <v>100</v>
      </c>
      <c r="O25" s="373">
        <v>2718</v>
      </c>
      <c r="P25" s="374">
        <v>100</v>
      </c>
    </row>
    <row r="26" spans="2:16" s="367" customFormat="1" ht="19.5" customHeight="1">
      <c r="B26" s="377"/>
      <c r="C26" s="378"/>
      <c r="D26" s="379"/>
      <c r="E26" s="378"/>
      <c r="F26" s="379"/>
      <c r="G26" s="378"/>
      <c r="H26" s="379"/>
      <c r="I26" s="378"/>
      <c r="J26" s="379"/>
      <c r="K26" s="378"/>
      <c r="L26" s="379"/>
      <c r="M26" s="378"/>
      <c r="N26" s="379"/>
      <c r="O26" s="378"/>
      <c r="P26" s="379"/>
    </row>
    <row r="27" spans="2:16" ht="26.25" customHeight="1">
      <c r="B27" s="542" t="s">
        <v>296</v>
      </c>
      <c r="C27" s="542"/>
      <c r="D27" s="542"/>
      <c r="E27" s="542"/>
      <c r="F27" s="542"/>
      <c r="G27" s="542"/>
      <c r="H27" s="542"/>
      <c r="I27" s="542"/>
      <c r="J27" s="542"/>
      <c r="K27" s="542"/>
      <c r="L27" s="542"/>
      <c r="M27" s="542"/>
      <c r="N27" s="542"/>
      <c r="O27" s="542"/>
      <c r="P27" s="542"/>
    </row>
    <row r="28" spans="2:16" ht="19.5" customHeight="1">
      <c r="B28" s="546" t="s">
        <v>369</v>
      </c>
      <c r="C28" s="547"/>
      <c r="D28" s="547"/>
      <c r="E28" s="547"/>
      <c r="F28" s="547"/>
      <c r="G28" s="547"/>
      <c r="H28" s="547"/>
      <c r="I28" s="547"/>
      <c r="J28" s="547"/>
      <c r="K28" s="547"/>
      <c r="L28" s="547"/>
      <c r="M28" s="547"/>
      <c r="N28" s="547"/>
      <c r="O28" s="547"/>
      <c r="P28" s="547"/>
    </row>
  </sheetData>
  <sheetProtection/>
  <mergeCells count="3">
    <mergeCell ref="B27:P27"/>
    <mergeCell ref="B5:B7"/>
    <mergeCell ref="B28:P28"/>
  </mergeCells>
  <printOptions horizontalCentered="1"/>
  <pageMargins left="0" right="0" top="0.5" bottom="0.5" header="0.25" footer="0.25"/>
  <pageSetup fitToHeight="1" fitToWidth="1" horizontalDpi="600" verticalDpi="600" orientation="landscape" scale="87" r:id="rId1"/>
</worksheet>
</file>

<file path=xl/worksheets/sheet24.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B2" sqref="B2"/>
    </sheetView>
  </sheetViews>
  <sheetFormatPr defaultColWidth="9.33203125" defaultRowHeight="12.75"/>
  <cols>
    <col min="1" max="1" width="4.5" style="1" customWidth="1"/>
    <col min="2" max="2" width="38.5" style="1" customWidth="1"/>
    <col min="3" max="3" width="11.16015625" style="1" bestFit="1" customWidth="1"/>
    <col min="4" max="4" width="6.66015625" style="1" bestFit="1" customWidth="1"/>
    <col min="5" max="5" width="10.66015625" style="1" bestFit="1" customWidth="1"/>
    <col min="6" max="6" width="6.66015625" style="1" bestFit="1" customWidth="1"/>
    <col min="7" max="7" width="10.66015625" style="1" bestFit="1" customWidth="1"/>
    <col min="8" max="8" width="6.66015625" style="1" bestFit="1" customWidth="1"/>
    <col min="9" max="9" width="10.66015625" style="1" bestFit="1" customWidth="1"/>
    <col min="10" max="10" width="6.66015625" style="1" bestFit="1" customWidth="1"/>
    <col min="11" max="11" width="10.66015625" style="1" bestFit="1" customWidth="1"/>
    <col min="12" max="12" width="6.66015625" style="1" bestFit="1" customWidth="1"/>
    <col min="13" max="13" width="10.66015625" style="1" bestFit="1" customWidth="1"/>
    <col min="14" max="14" width="8.16015625" style="1" bestFit="1" customWidth="1"/>
    <col min="15" max="15" width="10.66015625" style="1" bestFit="1" customWidth="1"/>
    <col min="16" max="16" width="6.66015625" style="1" customWidth="1"/>
    <col min="17" max="17" width="10.66015625" style="1" bestFit="1" customWidth="1"/>
    <col min="18" max="18" width="6.66015625" style="1" bestFit="1" customWidth="1"/>
    <col min="19" max="16384" width="9.33203125" style="1" customWidth="1"/>
  </cols>
  <sheetData>
    <row r="1" ht="15.75">
      <c r="A1" s="36"/>
    </row>
    <row r="2" spans="2:18" ht="15">
      <c r="B2" s="38" t="s">
        <v>305</v>
      </c>
      <c r="C2" s="39"/>
      <c r="D2" s="39"/>
      <c r="E2" s="39"/>
      <c r="F2" s="39"/>
      <c r="G2" s="39"/>
      <c r="H2" s="39"/>
      <c r="I2" s="39"/>
      <c r="J2" s="39"/>
      <c r="K2" s="39"/>
      <c r="L2" s="39"/>
      <c r="M2" s="39"/>
      <c r="N2" s="39"/>
      <c r="O2" s="39"/>
      <c r="P2" s="39"/>
      <c r="Q2" s="39"/>
      <c r="R2" s="39"/>
    </row>
    <row r="3" spans="2:18" ht="15.75">
      <c r="B3" s="40" t="s">
        <v>303</v>
      </c>
      <c r="C3" s="39"/>
      <c r="D3" s="39"/>
      <c r="E3" s="39"/>
      <c r="F3" s="39"/>
      <c r="G3" s="39"/>
      <c r="H3" s="39"/>
      <c r="I3" s="39"/>
      <c r="J3" s="39"/>
      <c r="K3" s="39"/>
      <c r="L3" s="39"/>
      <c r="M3" s="39"/>
      <c r="N3" s="39"/>
      <c r="O3" s="39"/>
      <c r="P3" s="39"/>
      <c r="Q3" s="39"/>
      <c r="R3" s="39"/>
    </row>
    <row r="4" spans="2:18" ht="15.75">
      <c r="B4" s="40" t="s">
        <v>1</v>
      </c>
      <c r="C4" s="39"/>
      <c r="D4" s="39"/>
      <c r="E4" s="39"/>
      <c r="F4" s="39"/>
      <c r="G4" s="39"/>
      <c r="H4" s="39"/>
      <c r="I4" s="39"/>
      <c r="J4" s="39"/>
      <c r="K4" s="39"/>
      <c r="L4" s="39"/>
      <c r="M4" s="39"/>
      <c r="N4" s="39"/>
      <c r="O4" s="39"/>
      <c r="P4" s="39"/>
      <c r="Q4" s="39"/>
      <c r="R4" s="39"/>
    </row>
    <row r="5" spans="2:18" ht="15">
      <c r="B5" s="38" t="s">
        <v>368</v>
      </c>
      <c r="C5" s="39"/>
      <c r="D5" s="39"/>
      <c r="E5" s="39"/>
      <c r="F5" s="39"/>
      <c r="G5" s="39"/>
      <c r="H5" s="39"/>
      <c r="I5" s="39"/>
      <c r="J5" s="39"/>
      <c r="K5" s="39"/>
      <c r="L5" s="39"/>
      <c r="M5" s="39"/>
      <c r="N5" s="39"/>
      <c r="O5" s="39"/>
      <c r="P5" s="39"/>
      <c r="Q5" s="39"/>
      <c r="R5" s="39"/>
    </row>
    <row r="6" spans="2:18" ht="15">
      <c r="B6" s="454" t="s">
        <v>168</v>
      </c>
      <c r="C6" s="56" t="s">
        <v>43</v>
      </c>
      <c r="D6" s="57"/>
      <c r="E6" s="57"/>
      <c r="F6" s="57"/>
      <c r="G6" s="57"/>
      <c r="H6" s="57"/>
      <c r="I6" s="57"/>
      <c r="J6" s="57"/>
      <c r="K6" s="57"/>
      <c r="L6" s="58"/>
      <c r="M6" s="57"/>
      <c r="N6" s="59"/>
      <c r="O6" s="503" t="s">
        <v>44</v>
      </c>
      <c r="P6" s="504"/>
      <c r="Q6" s="504"/>
      <c r="R6" s="505"/>
    </row>
    <row r="7" spans="2:18" ht="15">
      <c r="B7" s="530"/>
      <c r="C7" s="60" t="s">
        <v>46</v>
      </c>
      <c r="D7" s="61"/>
      <c r="E7" s="62" t="s">
        <v>47</v>
      </c>
      <c r="F7" s="61"/>
      <c r="G7" s="62" t="s">
        <v>48</v>
      </c>
      <c r="H7" s="61"/>
      <c r="I7" s="62" t="s">
        <v>49</v>
      </c>
      <c r="J7" s="61"/>
      <c r="K7" s="62" t="s">
        <v>50</v>
      </c>
      <c r="L7" s="61"/>
      <c r="M7" s="494" t="s">
        <v>201</v>
      </c>
      <c r="N7" s="496"/>
      <c r="O7" s="63" t="s">
        <v>336</v>
      </c>
      <c r="P7" s="61"/>
      <c r="Q7" s="62" t="s">
        <v>52</v>
      </c>
      <c r="R7" s="61"/>
    </row>
    <row r="8" spans="2:18" ht="15">
      <c r="B8" s="531"/>
      <c r="C8" s="65" t="s">
        <v>21</v>
      </c>
      <c r="D8" s="65" t="s">
        <v>53</v>
      </c>
      <c r="E8" s="65" t="s">
        <v>21</v>
      </c>
      <c r="F8" s="65" t="s">
        <v>53</v>
      </c>
      <c r="G8" s="65" t="s">
        <v>21</v>
      </c>
      <c r="H8" s="65" t="s">
        <v>53</v>
      </c>
      <c r="I8" s="65" t="s">
        <v>21</v>
      </c>
      <c r="J8" s="65" t="s">
        <v>53</v>
      </c>
      <c r="K8" s="41" t="s">
        <v>21</v>
      </c>
      <c r="L8" s="41" t="s">
        <v>53</v>
      </c>
      <c r="M8" s="41" t="s">
        <v>21</v>
      </c>
      <c r="N8" s="65" t="s">
        <v>53</v>
      </c>
      <c r="O8" s="65" t="s">
        <v>21</v>
      </c>
      <c r="P8" s="65" t="s">
        <v>53</v>
      </c>
      <c r="Q8" s="65" t="s">
        <v>21</v>
      </c>
      <c r="R8" s="65" t="s">
        <v>53</v>
      </c>
    </row>
    <row r="9" spans="2:18" ht="32.25" customHeight="1">
      <c r="B9" s="83" t="s">
        <v>234</v>
      </c>
      <c r="C9" s="47">
        <v>3617</v>
      </c>
      <c r="D9" s="48">
        <v>3.1903258242630588</v>
      </c>
      <c r="E9" s="47">
        <v>2723</v>
      </c>
      <c r="F9" s="48">
        <v>3.2654578596440733</v>
      </c>
      <c r="G9" s="47">
        <v>668</v>
      </c>
      <c r="H9" s="48">
        <v>3.103656553454444</v>
      </c>
      <c r="I9" s="47">
        <v>31</v>
      </c>
      <c r="J9" s="48">
        <v>4.46685878962536</v>
      </c>
      <c r="K9" s="84">
        <v>120</v>
      </c>
      <c r="L9" s="67">
        <v>2.638522427440633</v>
      </c>
      <c r="M9" s="50">
        <v>66</v>
      </c>
      <c r="N9" s="67">
        <v>2.2448979591836733</v>
      </c>
      <c r="O9" s="162">
        <v>119</v>
      </c>
      <c r="P9" s="48">
        <v>2.37667265827841</v>
      </c>
      <c r="Q9" s="47">
        <v>201</v>
      </c>
      <c r="R9" s="48">
        <v>2.5905400180435625</v>
      </c>
    </row>
    <row r="10" spans="2:18" ht="34.5" customHeight="1">
      <c r="B10" s="83" t="s">
        <v>235</v>
      </c>
      <c r="C10" s="47">
        <v>977</v>
      </c>
      <c r="D10" s="48">
        <v>0.8617496074937817</v>
      </c>
      <c r="E10" s="47">
        <v>750</v>
      </c>
      <c r="F10" s="48">
        <v>0.8994099870484962</v>
      </c>
      <c r="G10" s="47">
        <v>153</v>
      </c>
      <c r="H10" s="48">
        <v>0.7108674441295358</v>
      </c>
      <c r="I10" s="47">
        <v>8</v>
      </c>
      <c r="J10" s="48">
        <v>1.1527377521613833</v>
      </c>
      <c r="K10" s="84">
        <v>45</v>
      </c>
      <c r="L10" s="67">
        <v>0.9894459102902375</v>
      </c>
      <c r="M10" s="84">
        <v>20</v>
      </c>
      <c r="N10" s="67">
        <v>0.6802721088435374</v>
      </c>
      <c r="O10" s="162">
        <v>28</v>
      </c>
      <c r="P10" s="48">
        <v>0.5592170960655083</v>
      </c>
      <c r="Q10" s="47">
        <v>46</v>
      </c>
      <c r="R10" s="48">
        <v>0.5928599046268849</v>
      </c>
    </row>
    <row r="11" spans="2:18" ht="30" customHeight="1">
      <c r="B11" s="83" t="s">
        <v>236</v>
      </c>
      <c r="C11" s="47">
        <v>8805</v>
      </c>
      <c r="D11" s="48">
        <v>7.766330904792985</v>
      </c>
      <c r="E11" s="47">
        <v>5913</v>
      </c>
      <c r="F11" s="48">
        <v>7.090948337890344</v>
      </c>
      <c r="G11" s="47">
        <v>2285</v>
      </c>
      <c r="H11" s="48">
        <v>10.616549737490127</v>
      </c>
      <c r="I11" s="47">
        <v>63</v>
      </c>
      <c r="J11" s="48">
        <v>9.077809798270893</v>
      </c>
      <c r="K11" s="84">
        <v>334</v>
      </c>
      <c r="L11" s="67">
        <v>7.343887423043095</v>
      </c>
      <c r="M11" s="97">
        <v>195</v>
      </c>
      <c r="N11" s="67">
        <v>6.63265306122449</v>
      </c>
      <c r="O11" s="162">
        <v>339</v>
      </c>
      <c r="P11" s="48">
        <v>6.77052127022169</v>
      </c>
      <c r="Q11" s="47">
        <v>476</v>
      </c>
      <c r="R11" s="48">
        <v>6.134811187008635</v>
      </c>
    </row>
    <row r="12" spans="2:18" ht="33.75" customHeight="1">
      <c r="B12" s="83" t="s">
        <v>363</v>
      </c>
      <c r="C12" s="47">
        <v>254</v>
      </c>
      <c r="D12" s="48">
        <v>0.22403725721946832</v>
      </c>
      <c r="E12" s="47">
        <v>202</v>
      </c>
      <c r="F12" s="48">
        <v>0.24224108984506162</v>
      </c>
      <c r="G12" s="47">
        <v>37</v>
      </c>
      <c r="H12" s="48">
        <v>0.17190912047577012</v>
      </c>
      <c r="I12" s="47">
        <v>3</v>
      </c>
      <c r="J12" s="95" t="s">
        <v>93</v>
      </c>
      <c r="K12" s="84">
        <v>6</v>
      </c>
      <c r="L12" s="67">
        <v>0.13192612137203166</v>
      </c>
      <c r="M12" s="50">
        <v>5</v>
      </c>
      <c r="N12" s="241" t="s">
        <v>93</v>
      </c>
      <c r="O12" s="253">
        <v>6</v>
      </c>
      <c r="P12" s="95">
        <v>0.11983223487118035</v>
      </c>
      <c r="Q12" s="47">
        <v>17</v>
      </c>
      <c r="R12" s="48">
        <v>0.2191003995360227</v>
      </c>
    </row>
    <row r="13" spans="2:18" ht="39.75" customHeight="1">
      <c r="B13" s="83" t="s">
        <v>237</v>
      </c>
      <c r="C13" s="47">
        <v>2327</v>
      </c>
      <c r="D13" s="48">
        <v>2.0524988092507983</v>
      </c>
      <c r="E13" s="47">
        <v>1659</v>
      </c>
      <c r="F13" s="48">
        <v>1.9894948913512738</v>
      </c>
      <c r="G13" s="47">
        <v>484</v>
      </c>
      <c r="H13" s="48">
        <v>2.2487571435208844</v>
      </c>
      <c r="I13" s="97">
        <v>20</v>
      </c>
      <c r="J13" s="48">
        <v>2.881844380403458</v>
      </c>
      <c r="K13" s="84">
        <v>101</v>
      </c>
      <c r="L13" s="67">
        <v>2.2207563764291995</v>
      </c>
      <c r="M13" s="97">
        <v>58</v>
      </c>
      <c r="N13" s="67">
        <v>1.9727891156462583</v>
      </c>
      <c r="O13" s="162">
        <v>120</v>
      </c>
      <c r="P13" s="48">
        <v>2.396644697423607</v>
      </c>
      <c r="Q13" s="47">
        <v>123</v>
      </c>
      <c r="R13" s="48">
        <v>1.5852558319371053</v>
      </c>
    </row>
    <row r="14" spans="2:18" ht="33" customHeight="1">
      <c r="B14" s="101" t="s">
        <v>238</v>
      </c>
      <c r="C14" s="47">
        <v>107</v>
      </c>
      <c r="D14" s="48">
        <v>0.09437789969481539</v>
      </c>
      <c r="E14" s="47">
        <v>89</v>
      </c>
      <c r="F14" s="48">
        <v>0.10672998512975487</v>
      </c>
      <c r="G14" s="47">
        <v>12</v>
      </c>
      <c r="H14" s="48">
        <v>0.055754309343493014</v>
      </c>
      <c r="I14" s="50">
        <v>2</v>
      </c>
      <c r="J14" s="222" t="s">
        <v>93</v>
      </c>
      <c r="K14" s="84">
        <v>1</v>
      </c>
      <c r="L14" s="241" t="s">
        <v>93</v>
      </c>
      <c r="M14" s="50">
        <v>1</v>
      </c>
      <c r="N14" s="50" t="s">
        <v>93</v>
      </c>
      <c r="O14" s="253">
        <v>2</v>
      </c>
      <c r="P14" s="95" t="s">
        <v>93</v>
      </c>
      <c r="Q14" s="47">
        <v>5</v>
      </c>
      <c r="R14" s="48">
        <v>0.06444129398118315</v>
      </c>
    </row>
    <row r="15" spans="2:18" ht="18" customHeight="1">
      <c r="B15" s="46" t="s">
        <v>239</v>
      </c>
      <c r="C15" s="47">
        <v>124</v>
      </c>
      <c r="D15" s="48">
        <v>0.10937251927249635</v>
      </c>
      <c r="E15" s="47">
        <v>106</v>
      </c>
      <c r="F15" s="48">
        <v>0.1271166115028541</v>
      </c>
      <c r="G15" s="47">
        <v>11</v>
      </c>
      <c r="H15" s="48">
        <v>0.051108116898201925</v>
      </c>
      <c r="I15" s="50">
        <v>1</v>
      </c>
      <c r="J15" s="222" t="s">
        <v>82</v>
      </c>
      <c r="K15" s="84">
        <v>2</v>
      </c>
      <c r="L15" s="241" t="s">
        <v>93</v>
      </c>
      <c r="M15" s="50">
        <v>2</v>
      </c>
      <c r="N15" s="241" t="s">
        <v>93</v>
      </c>
      <c r="O15" s="253">
        <v>2</v>
      </c>
      <c r="P15" s="95" t="s">
        <v>93</v>
      </c>
      <c r="Q15" s="47">
        <v>9</v>
      </c>
      <c r="R15" s="48">
        <v>0.11599432916612966</v>
      </c>
    </row>
    <row r="16" spans="2:18" ht="19.5" customHeight="1">
      <c r="B16" s="43" t="s">
        <v>240</v>
      </c>
      <c r="C16" s="44">
        <v>102328</v>
      </c>
      <c r="D16" s="45">
        <v>90.25702542029038</v>
      </c>
      <c r="E16" s="44">
        <v>75715</v>
      </c>
      <c r="F16" s="45">
        <v>90.79843622583586</v>
      </c>
      <c r="G16" s="44">
        <v>18897</v>
      </c>
      <c r="H16" s="45">
        <v>87.79909863866561</v>
      </c>
      <c r="I16" s="44">
        <v>610</v>
      </c>
      <c r="J16" s="45">
        <v>87.89625360230548</v>
      </c>
      <c r="K16" s="98">
        <v>4147</v>
      </c>
      <c r="L16" s="71">
        <v>91.18293755496921</v>
      </c>
      <c r="M16" s="98">
        <v>2703</v>
      </c>
      <c r="N16" s="71">
        <v>91.93877551020408</v>
      </c>
      <c r="O16" s="163">
        <v>4600</v>
      </c>
      <c r="P16" s="45">
        <v>91.87138006790492</v>
      </c>
      <c r="Q16" s="44">
        <v>7134</v>
      </c>
      <c r="R16" s="45">
        <v>91.94483825235211</v>
      </c>
    </row>
    <row r="17" spans="2:18" ht="19.5" customHeight="1">
      <c r="B17" s="43" t="s">
        <v>150</v>
      </c>
      <c r="C17" s="548">
        <v>113374</v>
      </c>
      <c r="D17" s="486"/>
      <c r="E17" s="548">
        <v>83388</v>
      </c>
      <c r="F17" s="486"/>
      <c r="G17" s="548">
        <v>21523</v>
      </c>
      <c r="H17" s="486"/>
      <c r="I17" s="548">
        <v>694</v>
      </c>
      <c r="J17" s="486"/>
      <c r="K17" s="556">
        <v>4548</v>
      </c>
      <c r="L17" s="557"/>
      <c r="M17" s="549">
        <v>2940</v>
      </c>
      <c r="N17" s="486"/>
      <c r="O17" s="497">
        <v>5007</v>
      </c>
      <c r="P17" s="555"/>
      <c r="Q17" s="548">
        <v>7759</v>
      </c>
      <c r="R17" s="486"/>
    </row>
    <row r="18" spans="2:18" s="33" customFormat="1" ht="29.25" customHeight="1">
      <c r="B18" s="552" t="s">
        <v>301</v>
      </c>
      <c r="C18" s="553"/>
      <c r="D18" s="553"/>
      <c r="E18" s="553"/>
      <c r="F18" s="553"/>
      <c r="G18" s="553"/>
      <c r="H18" s="553"/>
      <c r="I18" s="553"/>
      <c r="J18" s="553"/>
      <c r="K18" s="553"/>
      <c r="L18" s="553"/>
      <c r="M18" s="553"/>
      <c r="N18" s="553"/>
      <c r="O18" s="553"/>
      <c r="P18" s="553"/>
      <c r="Q18" s="553"/>
      <c r="R18" s="553"/>
    </row>
    <row r="19" spans="2:18" s="33" customFormat="1" ht="24" customHeight="1">
      <c r="B19" s="554" t="s">
        <v>334</v>
      </c>
      <c r="C19" s="453"/>
      <c r="D19" s="453"/>
      <c r="E19" s="453"/>
      <c r="F19" s="453"/>
      <c r="G19" s="453"/>
      <c r="H19" s="453"/>
      <c r="I19" s="453"/>
      <c r="J19" s="453"/>
      <c r="K19" s="453"/>
      <c r="L19" s="453"/>
      <c r="M19" s="453"/>
      <c r="N19" s="453"/>
      <c r="O19" s="453"/>
      <c r="P19" s="453"/>
      <c r="Q19" s="453"/>
      <c r="R19" s="453"/>
    </row>
    <row r="20" spans="2:18" s="33" customFormat="1" ht="24" customHeight="1">
      <c r="B20" s="550" t="s">
        <v>0</v>
      </c>
      <c r="C20" s="551"/>
      <c r="D20" s="551"/>
      <c r="E20" s="551"/>
      <c r="F20" s="551"/>
      <c r="G20" s="551"/>
      <c r="H20" s="551"/>
      <c r="I20" s="551"/>
      <c r="J20" s="551"/>
      <c r="K20" s="551"/>
      <c r="L20" s="551"/>
      <c r="M20" s="551"/>
      <c r="N20" s="551"/>
      <c r="O20" s="551"/>
      <c r="P20" s="551"/>
      <c r="Q20" s="551"/>
      <c r="R20" s="551"/>
    </row>
    <row r="21" spans="2:18" ht="24" customHeight="1">
      <c r="B21" s="452" t="s">
        <v>181</v>
      </c>
      <c r="C21" s="453"/>
      <c r="D21" s="453"/>
      <c r="E21" s="453"/>
      <c r="F21" s="453"/>
      <c r="G21" s="453"/>
      <c r="H21" s="453"/>
      <c r="I21" s="453"/>
      <c r="J21" s="453"/>
      <c r="K21" s="453"/>
      <c r="L21" s="453"/>
      <c r="M21" s="453"/>
      <c r="N21" s="453"/>
      <c r="O21" s="453"/>
      <c r="P21" s="453"/>
      <c r="Q21" s="453"/>
      <c r="R21" s="453"/>
    </row>
    <row r="22" spans="2:18" s="33" customFormat="1" ht="19.5" customHeight="1">
      <c r="B22" s="532" t="s">
        <v>369</v>
      </c>
      <c r="C22" s="478"/>
      <c r="D22" s="478"/>
      <c r="E22" s="478"/>
      <c r="F22" s="478"/>
      <c r="G22" s="478"/>
      <c r="H22" s="478"/>
      <c r="I22" s="478"/>
      <c r="J22" s="478"/>
      <c r="K22" s="478"/>
      <c r="L22" s="478"/>
      <c r="M22" s="478"/>
      <c r="N22" s="478"/>
      <c r="O22" s="478"/>
      <c r="P22" s="478"/>
      <c r="Q22" s="478"/>
      <c r="R22" s="478"/>
    </row>
    <row r="24" ht="12.75">
      <c r="B24"/>
    </row>
  </sheetData>
  <sheetProtection/>
  <mergeCells count="16">
    <mergeCell ref="B20:R20"/>
    <mergeCell ref="B22:R22"/>
    <mergeCell ref="B21:R21"/>
    <mergeCell ref="B18:R18"/>
    <mergeCell ref="B19:R19"/>
    <mergeCell ref="M7:N7"/>
    <mergeCell ref="O17:P17"/>
    <mergeCell ref="B6:B8"/>
    <mergeCell ref="Q17:R17"/>
    <mergeCell ref="K17:L17"/>
    <mergeCell ref="I17:J17"/>
    <mergeCell ref="G17:H17"/>
    <mergeCell ref="E17:F17"/>
    <mergeCell ref="M17:N17"/>
    <mergeCell ref="C17:D17"/>
    <mergeCell ref="O6:R6"/>
  </mergeCells>
  <printOptions horizontalCentered="1"/>
  <pageMargins left="0" right="0" top="0.5" bottom="0.5" header="0.25" footer="0.25"/>
  <pageSetup fitToHeight="1" fitToWidth="1" horizontalDpi="600" verticalDpi="600" orientation="landscape" scale="85" r:id="rId1"/>
</worksheet>
</file>

<file path=xl/worksheets/sheet25.xml><?xml version="1.0" encoding="utf-8"?>
<worksheet xmlns="http://schemas.openxmlformats.org/spreadsheetml/2006/main" xmlns:r="http://schemas.openxmlformats.org/officeDocument/2006/relationships">
  <sheetPr>
    <pageSetUpPr fitToPage="1"/>
  </sheetPr>
  <dimension ref="A1:P24"/>
  <sheetViews>
    <sheetView zoomScalePageLayoutView="0" workbookViewId="0" topLeftCell="A1">
      <selection activeCell="B1" sqref="B1"/>
    </sheetView>
  </sheetViews>
  <sheetFormatPr defaultColWidth="9.33203125" defaultRowHeight="12.75"/>
  <cols>
    <col min="1" max="1" width="4.5" style="1" customWidth="1"/>
    <col min="2" max="2" width="38.5" style="1" customWidth="1"/>
    <col min="3" max="3" width="11.16015625" style="1" bestFit="1" customWidth="1"/>
    <col min="4" max="4" width="10.5" style="1" customWidth="1"/>
    <col min="5" max="5" width="10.66015625" style="1" bestFit="1" customWidth="1"/>
    <col min="6" max="6" width="10.66015625" style="1" customWidth="1"/>
    <col min="7" max="7" width="10.66015625" style="1" bestFit="1" customWidth="1"/>
    <col min="8" max="8" width="9.5" style="1" customWidth="1"/>
    <col min="9" max="9" width="10.66015625" style="1" bestFit="1" customWidth="1"/>
    <col min="10" max="10" width="9.16015625" style="1" customWidth="1"/>
    <col min="11" max="11" width="10.66015625" style="1" bestFit="1" customWidth="1"/>
    <col min="12" max="12" width="8.16015625" style="1" customWidth="1"/>
    <col min="13" max="13" width="10.66015625" style="1" bestFit="1" customWidth="1"/>
    <col min="14" max="14" width="8.33203125" style="1" customWidth="1"/>
    <col min="15" max="15" width="10.66015625" style="1" bestFit="1" customWidth="1"/>
    <col min="16" max="16" width="8" style="1" customWidth="1"/>
    <col min="17" max="16384" width="9.33203125" style="1" customWidth="1"/>
  </cols>
  <sheetData>
    <row r="1" ht="15.75">
      <c r="A1" s="36"/>
    </row>
    <row r="2" spans="2:16" ht="15">
      <c r="B2" s="38" t="s">
        <v>302</v>
      </c>
      <c r="C2" s="39"/>
      <c r="D2" s="39"/>
      <c r="E2" s="39"/>
      <c r="F2" s="39"/>
      <c r="G2" s="39"/>
      <c r="H2" s="39"/>
      <c r="I2" s="39"/>
      <c r="J2" s="39"/>
      <c r="K2" s="39"/>
      <c r="L2" s="39"/>
      <c r="M2" s="39"/>
      <c r="N2" s="39"/>
      <c r="O2" s="39"/>
      <c r="P2" s="39"/>
    </row>
    <row r="3" spans="2:16" ht="15.75">
      <c r="B3" s="40" t="s">
        <v>303</v>
      </c>
      <c r="C3" s="39"/>
      <c r="D3" s="39"/>
      <c r="E3" s="39"/>
      <c r="F3" s="39"/>
      <c r="G3" s="39"/>
      <c r="H3" s="39"/>
      <c r="I3" s="39"/>
      <c r="J3" s="39"/>
      <c r="K3" s="39"/>
      <c r="L3" s="39"/>
      <c r="M3" s="39"/>
      <c r="N3" s="39"/>
      <c r="O3" s="39"/>
      <c r="P3" s="39"/>
    </row>
    <row r="4" spans="2:16" ht="15.75">
      <c r="B4" s="40" t="s">
        <v>304</v>
      </c>
      <c r="C4" s="39"/>
      <c r="D4" s="39"/>
      <c r="E4" s="39"/>
      <c r="F4" s="39"/>
      <c r="G4" s="39"/>
      <c r="H4" s="39"/>
      <c r="I4" s="39"/>
      <c r="J4" s="39"/>
      <c r="K4" s="39"/>
      <c r="L4" s="39"/>
      <c r="M4" s="39"/>
      <c r="N4" s="39"/>
      <c r="O4" s="39"/>
      <c r="P4" s="39"/>
    </row>
    <row r="5" spans="2:16" ht="15">
      <c r="B5" s="38" t="s">
        <v>368</v>
      </c>
      <c r="C5" s="39"/>
      <c r="D5" s="39"/>
      <c r="E5" s="39"/>
      <c r="F5" s="39"/>
      <c r="G5" s="39"/>
      <c r="H5" s="39"/>
      <c r="I5" s="39"/>
      <c r="J5" s="39"/>
      <c r="K5" s="39"/>
      <c r="L5" s="39"/>
      <c r="M5" s="39"/>
      <c r="N5" s="39"/>
      <c r="O5" s="39"/>
      <c r="P5" s="39"/>
    </row>
    <row r="6" spans="2:16" ht="15">
      <c r="B6" s="454" t="s">
        <v>168</v>
      </c>
      <c r="C6" s="56" t="s">
        <v>292</v>
      </c>
      <c r="D6" s="57"/>
      <c r="E6" s="57"/>
      <c r="F6" s="57"/>
      <c r="G6" s="57"/>
      <c r="H6" s="57"/>
      <c r="I6" s="57"/>
      <c r="J6" s="57"/>
      <c r="K6" s="57"/>
      <c r="L6" s="58"/>
      <c r="M6" s="57"/>
      <c r="N6" s="57"/>
      <c r="O6" s="62"/>
      <c r="P6" s="61"/>
    </row>
    <row r="7" spans="2:16" ht="15">
      <c r="B7" s="530"/>
      <c r="C7" s="60" t="s">
        <v>285</v>
      </c>
      <c r="D7" s="61"/>
      <c r="E7" s="62" t="s">
        <v>286</v>
      </c>
      <c r="F7" s="61"/>
      <c r="G7" s="209" t="s">
        <v>287</v>
      </c>
      <c r="H7" s="61"/>
      <c r="I7" s="209" t="s">
        <v>288</v>
      </c>
      <c r="J7" s="61"/>
      <c r="K7" s="62" t="s">
        <v>289</v>
      </c>
      <c r="L7" s="61"/>
      <c r="M7" s="63" t="s">
        <v>290</v>
      </c>
      <c r="N7" s="61"/>
      <c r="O7" s="62" t="s">
        <v>333</v>
      </c>
      <c r="P7" s="61"/>
    </row>
    <row r="8" spans="2:16" ht="15">
      <c r="B8" s="531"/>
      <c r="C8" s="65" t="s">
        <v>21</v>
      </c>
      <c r="D8" s="65" t="s">
        <v>53</v>
      </c>
      <c r="E8" s="65" t="s">
        <v>21</v>
      </c>
      <c r="F8" s="65" t="s">
        <v>53</v>
      </c>
      <c r="G8" s="65" t="s">
        <v>21</v>
      </c>
      <c r="H8" s="65" t="s">
        <v>53</v>
      </c>
      <c r="I8" s="65" t="s">
        <v>21</v>
      </c>
      <c r="J8" s="65" t="s">
        <v>53</v>
      </c>
      <c r="K8" s="65" t="s">
        <v>21</v>
      </c>
      <c r="L8" s="41" t="s">
        <v>53</v>
      </c>
      <c r="M8" s="41" t="s">
        <v>21</v>
      </c>
      <c r="N8" s="65" t="s">
        <v>53</v>
      </c>
      <c r="O8" s="65" t="s">
        <v>21</v>
      </c>
      <c r="P8" s="65" t="s">
        <v>53</v>
      </c>
    </row>
    <row r="9" spans="2:16" ht="32.25" customHeight="1">
      <c r="B9" s="83" t="s">
        <v>234</v>
      </c>
      <c r="C9" s="47">
        <v>3617</v>
      </c>
      <c r="D9" s="48">
        <v>3.1903258242630588</v>
      </c>
      <c r="E9" s="47">
        <v>183</v>
      </c>
      <c r="F9" s="48">
        <v>3.103799185888738</v>
      </c>
      <c r="G9" s="47">
        <v>741</v>
      </c>
      <c r="H9" s="48">
        <v>3.04162219850587</v>
      </c>
      <c r="I9" s="47">
        <v>1078</v>
      </c>
      <c r="J9" s="48">
        <v>3.03508080409933</v>
      </c>
      <c r="K9" s="84">
        <v>1005</v>
      </c>
      <c r="L9" s="67">
        <v>3.201350619564871</v>
      </c>
      <c r="M9" s="50">
        <v>471</v>
      </c>
      <c r="N9" s="67">
        <v>3.4772978959025473</v>
      </c>
      <c r="O9" s="47">
        <v>139</v>
      </c>
      <c r="P9" s="48">
        <v>5.114054451802796</v>
      </c>
    </row>
    <row r="10" spans="2:16" ht="34.5" customHeight="1">
      <c r="B10" s="83" t="s">
        <v>235</v>
      </c>
      <c r="C10" s="47">
        <v>977</v>
      </c>
      <c r="D10" s="48">
        <v>0.8617496074937817</v>
      </c>
      <c r="E10" s="47">
        <v>40</v>
      </c>
      <c r="F10" s="48">
        <v>0.6784260515603799</v>
      </c>
      <c r="G10" s="47">
        <v>187</v>
      </c>
      <c r="H10" s="48">
        <v>0.7675888679090387</v>
      </c>
      <c r="I10" s="47">
        <v>263</v>
      </c>
      <c r="J10" s="48">
        <v>0.7404696210372206</v>
      </c>
      <c r="K10" s="84">
        <v>313</v>
      </c>
      <c r="L10" s="67">
        <v>0.9970375561430891</v>
      </c>
      <c r="M10" s="84">
        <v>134</v>
      </c>
      <c r="N10" s="67">
        <v>0.9892949427833149</v>
      </c>
      <c r="O10" s="47">
        <v>40</v>
      </c>
      <c r="P10" s="48">
        <v>1.4716703458425313</v>
      </c>
    </row>
    <row r="11" spans="2:16" ht="30" customHeight="1">
      <c r="B11" s="83" t="s">
        <v>236</v>
      </c>
      <c r="C11" s="47">
        <v>8805</v>
      </c>
      <c r="D11" s="48">
        <v>7.766330904792985</v>
      </c>
      <c r="E11" s="47">
        <v>472</v>
      </c>
      <c r="F11" s="48">
        <v>8.005427408412483</v>
      </c>
      <c r="G11" s="47">
        <v>1828</v>
      </c>
      <c r="H11" s="48">
        <v>7.503489040308678</v>
      </c>
      <c r="I11" s="47">
        <v>2634</v>
      </c>
      <c r="J11" s="48">
        <v>7.415958105749197</v>
      </c>
      <c r="K11" s="84">
        <v>2343</v>
      </c>
      <c r="L11" s="67">
        <v>7.463447265313923</v>
      </c>
      <c r="M11" s="97">
        <v>1194</v>
      </c>
      <c r="N11" s="67">
        <v>8.815060908084165</v>
      </c>
      <c r="O11" s="47">
        <v>334</v>
      </c>
      <c r="P11" s="48">
        <v>12.288447387785135</v>
      </c>
    </row>
    <row r="12" spans="2:16" ht="33.75" customHeight="1">
      <c r="B12" s="83" t="s">
        <v>363</v>
      </c>
      <c r="C12" s="47">
        <v>254</v>
      </c>
      <c r="D12" s="48">
        <v>0.22403725721946832</v>
      </c>
      <c r="E12" s="47">
        <v>13</v>
      </c>
      <c r="F12" s="48">
        <v>0.22048846675712347</v>
      </c>
      <c r="G12" s="47">
        <v>55</v>
      </c>
      <c r="H12" s="48">
        <v>0.22576143173795257</v>
      </c>
      <c r="I12" s="47">
        <v>71</v>
      </c>
      <c r="J12" s="48">
        <v>0.19989864294160709</v>
      </c>
      <c r="K12" s="84">
        <v>80</v>
      </c>
      <c r="L12" s="67">
        <v>0.2548338801643678</v>
      </c>
      <c r="M12" s="50">
        <v>28</v>
      </c>
      <c r="N12" s="67">
        <v>0.20671834625322996</v>
      </c>
      <c r="O12" s="47">
        <v>7</v>
      </c>
      <c r="P12" s="48">
        <v>0.257542310522443</v>
      </c>
    </row>
    <row r="13" spans="2:16" ht="39.75" customHeight="1">
      <c r="B13" s="83" t="s">
        <v>237</v>
      </c>
      <c r="C13" s="47">
        <v>2327</v>
      </c>
      <c r="D13" s="48">
        <v>2.0524988092507983</v>
      </c>
      <c r="E13" s="47">
        <v>124</v>
      </c>
      <c r="F13" s="48">
        <v>2.1031207598371777</v>
      </c>
      <c r="G13" s="47">
        <v>470</v>
      </c>
      <c r="H13" s="48">
        <v>1.9292340530334124</v>
      </c>
      <c r="I13" s="97">
        <v>732</v>
      </c>
      <c r="J13" s="48">
        <v>2.0609268539895265</v>
      </c>
      <c r="K13" s="84">
        <v>653</v>
      </c>
      <c r="L13" s="67">
        <v>2.0800815468416523</v>
      </c>
      <c r="M13" s="97">
        <v>268</v>
      </c>
      <c r="N13" s="67">
        <v>1.9785898855666297</v>
      </c>
      <c r="O13" s="47">
        <v>80</v>
      </c>
      <c r="P13" s="48">
        <v>2.9433406916850626</v>
      </c>
    </row>
    <row r="14" spans="2:16" ht="33" customHeight="1">
      <c r="B14" s="101" t="s">
        <v>238</v>
      </c>
      <c r="C14" s="47">
        <v>107</v>
      </c>
      <c r="D14" s="48">
        <v>0.09437789969481539</v>
      </c>
      <c r="E14" s="47">
        <v>5</v>
      </c>
      <c r="F14" s="48">
        <v>0.08480325644504749</v>
      </c>
      <c r="G14" s="47">
        <v>27</v>
      </c>
      <c r="H14" s="48">
        <v>0.11082833921681307</v>
      </c>
      <c r="I14" s="50">
        <v>29</v>
      </c>
      <c r="J14" s="48">
        <v>0.08164874148319162</v>
      </c>
      <c r="K14" s="84">
        <v>29</v>
      </c>
      <c r="L14" s="67">
        <v>0.09237728155958334</v>
      </c>
      <c r="M14" s="50">
        <v>13</v>
      </c>
      <c r="N14" s="67">
        <v>0.09597637504614248</v>
      </c>
      <c r="O14" s="50">
        <v>4</v>
      </c>
      <c r="P14" s="95" t="s">
        <v>93</v>
      </c>
    </row>
    <row r="15" spans="2:16" ht="18" customHeight="1">
      <c r="B15" s="46" t="s">
        <v>364</v>
      </c>
      <c r="C15" s="47">
        <v>124</v>
      </c>
      <c r="D15" s="48">
        <v>0.10937251927249635</v>
      </c>
      <c r="E15" s="47">
        <v>5</v>
      </c>
      <c r="F15" s="95">
        <v>0.08480325644504749</v>
      </c>
      <c r="G15" s="47">
        <v>39</v>
      </c>
      <c r="H15" s="48">
        <v>0.16008537886872998</v>
      </c>
      <c r="I15" s="47">
        <v>31</v>
      </c>
      <c r="J15" s="48">
        <v>0.08727968917168759</v>
      </c>
      <c r="K15" s="84">
        <v>31</v>
      </c>
      <c r="L15" s="67">
        <v>0.09874812856369254</v>
      </c>
      <c r="M15" s="50">
        <v>14</v>
      </c>
      <c r="N15" s="67">
        <v>0.10335917312661498</v>
      </c>
      <c r="O15" s="50">
        <v>4</v>
      </c>
      <c r="P15" s="48">
        <v>0.14716703458425312</v>
      </c>
    </row>
    <row r="16" spans="2:16" ht="18" customHeight="1">
      <c r="B16" s="46" t="s">
        <v>240</v>
      </c>
      <c r="C16" s="245">
        <v>102328</v>
      </c>
      <c r="D16" s="48">
        <v>90.25702542029038</v>
      </c>
      <c r="E16" s="245">
        <v>5236</v>
      </c>
      <c r="F16" s="48">
        <v>88.80597014925374</v>
      </c>
      <c r="G16" s="245">
        <v>22040</v>
      </c>
      <c r="H16" s="48">
        <v>90.46876282735408</v>
      </c>
      <c r="I16" s="245">
        <v>32169</v>
      </c>
      <c r="J16" s="48">
        <v>90.5709780956135</v>
      </c>
      <c r="K16" s="84">
        <v>28465</v>
      </c>
      <c r="L16" s="67">
        <v>90.67307998598415</v>
      </c>
      <c r="M16" s="54">
        <v>12095</v>
      </c>
      <c r="N16" s="67">
        <v>89.29494278331488</v>
      </c>
      <c r="O16" s="54">
        <v>2321</v>
      </c>
      <c r="P16" s="48">
        <v>85.39367181751287</v>
      </c>
    </row>
    <row r="17" spans="2:16" ht="19.5" customHeight="1">
      <c r="B17" s="43" t="s">
        <v>150</v>
      </c>
      <c r="C17" s="283">
        <v>113374</v>
      </c>
      <c r="D17" s="71">
        <v>100</v>
      </c>
      <c r="E17" s="283">
        <v>5896</v>
      </c>
      <c r="F17" s="71">
        <v>100</v>
      </c>
      <c r="G17" s="283">
        <v>24362</v>
      </c>
      <c r="H17" s="71">
        <v>100</v>
      </c>
      <c r="I17" s="283">
        <v>35518</v>
      </c>
      <c r="J17" s="71">
        <v>100</v>
      </c>
      <c r="K17" s="98">
        <v>31393</v>
      </c>
      <c r="L17" s="71">
        <v>100</v>
      </c>
      <c r="M17" s="98">
        <v>13545</v>
      </c>
      <c r="N17" s="71">
        <v>100</v>
      </c>
      <c r="O17" s="103">
        <v>2718</v>
      </c>
      <c r="P17" s="71">
        <v>100</v>
      </c>
    </row>
    <row r="18" spans="2:16" s="33" customFormat="1" ht="29.25" customHeight="1">
      <c r="B18" s="552" t="s">
        <v>335</v>
      </c>
      <c r="C18" s="553"/>
      <c r="D18" s="553"/>
      <c r="E18" s="553"/>
      <c r="F18" s="553"/>
      <c r="G18" s="553"/>
      <c r="H18" s="553"/>
      <c r="I18" s="553"/>
      <c r="J18" s="553"/>
      <c r="K18" s="553"/>
      <c r="L18" s="553"/>
      <c r="M18" s="553"/>
      <c r="N18" s="553"/>
      <c r="O18" s="553"/>
      <c r="P18" s="553"/>
    </row>
    <row r="19" spans="2:16" s="33" customFormat="1" ht="24" customHeight="1">
      <c r="B19" s="554" t="s">
        <v>334</v>
      </c>
      <c r="C19" s="453"/>
      <c r="D19" s="453"/>
      <c r="E19" s="453"/>
      <c r="F19" s="453"/>
      <c r="G19" s="453"/>
      <c r="H19" s="453"/>
      <c r="I19" s="453"/>
      <c r="J19" s="453"/>
      <c r="K19" s="453"/>
      <c r="L19" s="453"/>
      <c r="M19" s="453"/>
      <c r="N19" s="453"/>
      <c r="O19" s="453"/>
      <c r="P19" s="453"/>
    </row>
    <row r="20" spans="2:16" s="33" customFormat="1" ht="24" customHeight="1">
      <c r="B20" s="550" t="s">
        <v>0</v>
      </c>
      <c r="C20" s="551"/>
      <c r="D20" s="551"/>
      <c r="E20" s="551"/>
      <c r="F20" s="551"/>
      <c r="G20" s="551"/>
      <c r="H20" s="551"/>
      <c r="I20" s="551"/>
      <c r="J20" s="551"/>
      <c r="K20" s="551"/>
      <c r="L20" s="551"/>
      <c r="M20" s="551"/>
      <c r="N20" s="551"/>
      <c r="O20" s="551"/>
      <c r="P20" s="551"/>
    </row>
    <row r="21" spans="2:16" ht="24" customHeight="1">
      <c r="B21" s="452" t="s">
        <v>181</v>
      </c>
      <c r="C21" s="453"/>
      <c r="D21" s="453"/>
      <c r="E21" s="453"/>
      <c r="F21" s="453"/>
      <c r="G21" s="453"/>
      <c r="H21" s="453"/>
      <c r="I21" s="453"/>
      <c r="J21" s="453"/>
      <c r="K21" s="453"/>
      <c r="L21" s="453"/>
      <c r="M21" s="453"/>
      <c r="N21" s="453"/>
      <c r="O21" s="453"/>
      <c r="P21" s="453"/>
    </row>
    <row r="22" spans="2:16" s="33" customFormat="1" ht="19.5" customHeight="1">
      <c r="B22" s="532" t="s">
        <v>369</v>
      </c>
      <c r="C22" s="478"/>
      <c r="D22" s="478"/>
      <c r="E22" s="478"/>
      <c r="F22" s="478"/>
      <c r="G22" s="478"/>
      <c r="H22" s="478"/>
      <c r="I22" s="478"/>
      <c r="J22" s="478"/>
      <c r="K22" s="478"/>
      <c r="L22" s="478"/>
      <c r="M22" s="478"/>
      <c r="N22" s="478"/>
      <c r="O22" s="478"/>
      <c r="P22" s="478"/>
    </row>
    <row r="24" ht="12.75">
      <c r="B24"/>
    </row>
  </sheetData>
  <sheetProtection/>
  <mergeCells count="6">
    <mergeCell ref="B20:P20"/>
    <mergeCell ref="B22:P22"/>
    <mergeCell ref="B21:P21"/>
    <mergeCell ref="B18:P18"/>
    <mergeCell ref="B19:P19"/>
    <mergeCell ref="B6:B8"/>
  </mergeCells>
  <printOptions horizontalCentered="1"/>
  <pageMargins left="0" right="0" top="0.5" bottom="0.5" header="0.25" footer="0.25"/>
  <pageSetup fitToHeight="1" fitToWidth="1" horizontalDpi="600" verticalDpi="600" orientation="landscape" scale="93" r:id="rId1"/>
</worksheet>
</file>

<file path=xl/worksheets/sheet26.xml><?xml version="1.0" encoding="utf-8"?>
<worksheet xmlns="http://schemas.openxmlformats.org/spreadsheetml/2006/main" xmlns:r="http://schemas.openxmlformats.org/officeDocument/2006/relationships">
  <sheetPr>
    <pageSetUpPr fitToPage="1"/>
  </sheetPr>
  <dimension ref="A1:I384"/>
  <sheetViews>
    <sheetView zoomScalePageLayoutView="0" workbookViewId="0" topLeftCell="A1">
      <selection activeCell="A1" sqref="A1"/>
    </sheetView>
  </sheetViews>
  <sheetFormatPr defaultColWidth="9.33203125" defaultRowHeight="12.75"/>
  <cols>
    <col min="1" max="1" width="4.33203125" style="1" customWidth="1"/>
    <col min="2" max="2" width="12.16015625" style="1" customWidth="1"/>
    <col min="3" max="6" width="10.83203125" style="1" customWidth="1"/>
    <col min="7" max="16384" width="9.33203125" style="1" customWidth="1"/>
  </cols>
  <sheetData>
    <row r="1" ht="15.75">
      <c r="A1" s="36"/>
    </row>
    <row r="2" spans="2:6" ht="15">
      <c r="B2" s="39" t="s">
        <v>169</v>
      </c>
      <c r="C2" s="39"/>
      <c r="D2" s="39"/>
      <c r="E2" s="39"/>
      <c r="F2" s="39"/>
    </row>
    <row r="3" spans="2:6" ht="15.75">
      <c r="B3" s="73" t="s">
        <v>170</v>
      </c>
      <c r="C3" s="39"/>
      <c r="D3" s="39"/>
      <c r="E3" s="39"/>
      <c r="F3" s="39"/>
    </row>
    <row r="4" spans="2:6" ht="15">
      <c r="B4" s="39" t="s">
        <v>375</v>
      </c>
      <c r="C4" s="39"/>
      <c r="D4" s="39"/>
      <c r="E4" s="39"/>
      <c r="F4" s="39"/>
    </row>
    <row r="5" spans="2:6" ht="45">
      <c r="B5" s="74" t="s">
        <v>23</v>
      </c>
      <c r="C5" s="75" t="s">
        <v>3</v>
      </c>
      <c r="D5" s="75" t="s">
        <v>4</v>
      </c>
      <c r="E5" s="76" t="s">
        <v>5</v>
      </c>
      <c r="F5" s="76" t="s">
        <v>6</v>
      </c>
    </row>
    <row r="6" spans="2:6" s="23" customFormat="1" ht="19.5" customHeight="1">
      <c r="B6" s="77">
        <v>1980</v>
      </c>
      <c r="C6" s="78">
        <v>145162</v>
      </c>
      <c r="D6" s="79">
        <v>1495</v>
      </c>
      <c r="E6" s="79">
        <v>23</v>
      </c>
      <c r="F6" s="80">
        <v>1</v>
      </c>
    </row>
    <row r="7" spans="2:6" s="23" customFormat="1" ht="19.5" customHeight="1">
      <c r="B7" s="77">
        <v>1981</v>
      </c>
      <c r="C7" s="78">
        <v>140579</v>
      </c>
      <c r="D7" s="79">
        <v>1426</v>
      </c>
      <c r="E7" s="79">
        <v>25</v>
      </c>
      <c r="F7" s="80">
        <v>1</v>
      </c>
    </row>
    <row r="8" spans="2:6" s="23" customFormat="1" ht="19.5" customHeight="1">
      <c r="B8" s="77">
        <v>1982</v>
      </c>
      <c r="C8" s="78">
        <v>137950</v>
      </c>
      <c r="D8" s="79">
        <v>1377</v>
      </c>
      <c r="E8" s="79">
        <v>16</v>
      </c>
      <c r="F8" s="81" t="s">
        <v>24</v>
      </c>
    </row>
    <row r="9" spans="2:6" s="23" customFormat="1" ht="19.5" customHeight="1">
      <c r="B9" s="77">
        <v>1983</v>
      </c>
      <c r="C9" s="78">
        <v>133026</v>
      </c>
      <c r="D9" s="79">
        <v>1415</v>
      </c>
      <c r="E9" s="79">
        <v>14</v>
      </c>
      <c r="F9" s="81" t="s">
        <v>24</v>
      </c>
    </row>
    <row r="10" spans="2:6" s="23" customFormat="1" ht="19.5" customHeight="1">
      <c r="B10" s="77">
        <v>1984</v>
      </c>
      <c r="C10" s="78">
        <v>135782</v>
      </c>
      <c r="D10" s="79">
        <v>1413</v>
      </c>
      <c r="E10" s="79">
        <v>19</v>
      </c>
      <c r="F10" s="81" t="s">
        <v>24</v>
      </c>
    </row>
    <row r="11" spans="2:6" s="23" customFormat="1" ht="19.5" customHeight="1">
      <c r="B11" s="77">
        <v>1985</v>
      </c>
      <c r="C11" s="78">
        <v>138052</v>
      </c>
      <c r="D11" s="79">
        <v>1506</v>
      </c>
      <c r="E11" s="79">
        <v>21</v>
      </c>
      <c r="F11" s="80">
        <v>1</v>
      </c>
    </row>
    <row r="12" spans="2:6" s="23" customFormat="1" ht="19.5" customHeight="1">
      <c r="B12" s="77">
        <v>1986</v>
      </c>
      <c r="C12" s="78">
        <v>137626</v>
      </c>
      <c r="D12" s="79">
        <v>1555</v>
      </c>
      <c r="E12" s="79">
        <v>27</v>
      </c>
      <c r="F12" s="80">
        <v>1</v>
      </c>
    </row>
    <row r="13" spans="2:6" s="23" customFormat="1" ht="19.5" customHeight="1">
      <c r="B13" s="77">
        <v>1987</v>
      </c>
      <c r="C13" s="78">
        <v>140466</v>
      </c>
      <c r="D13" s="79">
        <v>1549</v>
      </c>
      <c r="E13" s="79">
        <v>27</v>
      </c>
      <c r="F13" s="80">
        <v>2</v>
      </c>
    </row>
    <row r="14" spans="2:6" s="23" customFormat="1" ht="19.5" customHeight="1">
      <c r="B14" s="77">
        <v>1988</v>
      </c>
      <c r="C14" s="78">
        <v>139635</v>
      </c>
      <c r="D14" s="79">
        <v>1584</v>
      </c>
      <c r="E14" s="79">
        <v>30</v>
      </c>
      <c r="F14" s="80">
        <v>2</v>
      </c>
    </row>
    <row r="15" spans="2:6" s="23" customFormat="1" ht="19.5" customHeight="1">
      <c r="B15" s="77">
        <v>1989</v>
      </c>
      <c r="C15" s="78">
        <v>148164</v>
      </c>
      <c r="D15" s="79">
        <v>1858</v>
      </c>
      <c r="E15" s="79">
        <v>42</v>
      </c>
      <c r="F15" s="80">
        <v>8</v>
      </c>
    </row>
    <row r="16" spans="2:6" s="23" customFormat="1" ht="19.5" customHeight="1">
      <c r="B16" s="77">
        <v>1990</v>
      </c>
      <c r="C16" s="78">
        <v>153080</v>
      </c>
      <c r="D16" s="79">
        <v>1897</v>
      </c>
      <c r="E16" s="79">
        <v>41</v>
      </c>
      <c r="F16" s="80">
        <v>1</v>
      </c>
    </row>
    <row r="17" spans="2:6" s="23" customFormat="1" ht="19.5" customHeight="1">
      <c r="B17" s="77">
        <v>1991</v>
      </c>
      <c r="C17" s="78">
        <v>149478</v>
      </c>
      <c r="D17" s="79">
        <v>1933</v>
      </c>
      <c r="E17" s="79">
        <v>38</v>
      </c>
      <c r="F17" s="80">
        <v>1</v>
      </c>
    </row>
    <row r="18" spans="2:6" s="23" customFormat="1" ht="19.5" customHeight="1">
      <c r="B18" s="77">
        <v>1992</v>
      </c>
      <c r="C18" s="78">
        <v>143827</v>
      </c>
      <c r="D18" s="79">
        <v>1842</v>
      </c>
      <c r="E18" s="79">
        <v>43</v>
      </c>
      <c r="F18" s="80">
        <v>2</v>
      </c>
    </row>
    <row r="19" spans="2:6" s="23" customFormat="1" ht="19.5" customHeight="1">
      <c r="B19" s="77">
        <v>1993</v>
      </c>
      <c r="C19" s="78">
        <v>139560</v>
      </c>
      <c r="D19" s="79">
        <v>1748</v>
      </c>
      <c r="E19" s="79">
        <v>60</v>
      </c>
      <c r="F19" s="80">
        <v>2</v>
      </c>
    </row>
    <row r="20" spans="2:6" s="23" customFormat="1" ht="19.5" customHeight="1">
      <c r="B20" s="77">
        <v>1994</v>
      </c>
      <c r="C20" s="78">
        <v>137844</v>
      </c>
      <c r="D20" s="79">
        <v>1901</v>
      </c>
      <c r="E20" s="79">
        <v>69</v>
      </c>
      <c r="F20" s="80">
        <v>6</v>
      </c>
    </row>
    <row r="21" spans="2:6" s="23" customFormat="1" ht="19.5" customHeight="1">
      <c r="B21" s="77">
        <v>1995</v>
      </c>
      <c r="C21" s="79">
        <v>134169</v>
      </c>
      <c r="D21" s="79">
        <v>1795</v>
      </c>
      <c r="E21" s="79">
        <v>62</v>
      </c>
      <c r="F21" s="80">
        <v>1</v>
      </c>
    </row>
    <row r="22" spans="2:6" s="23" customFormat="1" ht="19.5" customHeight="1">
      <c r="B22" s="77">
        <v>1996</v>
      </c>
      <c r="C22" s="79">
        <v>133231</v>
      </c>
      <c r="D22" s="79">
        <v>1809</v>
      </c>
      <c r="E22" s="79">
        <v>77</v>
      </c>
      <c r="F22" s="80">
        <v>12</v>
      </c>
    </row>
    <row r="23" spans="2:6" s="23" customFormat="1" ht="19.5" customHeight="1">
      <c r="B23" s="77">
        <v>1997</v>
      </c>
      <c r="C23" s="78">
        <v>133549</v>
      </c>
      <c r="D23" s="79">
        <v>1921</v>
      </c>
      <c r="E23" s="79">
        <v>72</v>
      </c>
      <c r="F23" s="80">
        <v>9</v>
      </c>
    </row>
    <row r="24" spans="2:6" s="23" customFormat="1" ht="19.5" customHeight="1">
      <c r="B24" s="77">
        <v>1998</v>
      </c>
      <c r="C24" s="78">
        <v>133649</v>
      </c>
      <c r="D24" s="79">
        <v>1984.5</v>
      </c>
      <c r="E24" s="79">
        <v>87.33333333333333</v>
      </c>
      <c r="F24" s="80">
        <v>8</v>
      </c>
    </row>
    <row r="25" spans="2:6" s="23" customFormat="1" ht="19.5" customHeight="1">
      <c r="B25" s="77">
        <v>1999</v>
      </c>
      <c r="C25" s="78">
        <v>133429</v>
      </c>
      <c r="D25" s="79">
        <v>2086.5</v>
      </c>
      <c r="E25" s="79">
        <v>101.3</v>
      </c>
      <c r="F25" s="80">
        <v>11.25</v>
      </c>
    </row>
    <row r="26" spans="2:6" s="23" customFormat="1" ht="19.5" customHeight="1">
      <c r="B26" s="77">
        <v>2000</v>
      </c>
      <c r="C26" s="82">
        <v>136048</v>
      </c>
      <c r="D26" s="80">
        <v>2072</v>
      </c>
      <c r="E26" s="80">
        <v>91</v>
      </c>
      <c r="F26" s="80">
        <v>5</v>
      </c>
    </row>
    <row r="27" spans="2:6" s="23" customFormat="1" ht="19.5" customHeight="1">
      <c r="B27" s="77">
        <v>2001</v>
      </c>
      <c r="C27" s="82">
        <v>133247</v>
      </c>
      <c r="D27" s="80">
        <v>2219</v>
      </c>
      <c r="E27" s="80">
        <v>111</v>
      </c>
      <c r="F27" s="80">
        <v>6</v>
      </c>
    </row>
    <row r="28" spans="2:6" s="23" customFormat="1" ht="19.5" customHeight="1">
      <c r="B28" s="77">
        <v>2002</v>
      </c>
      <c r="C28" s="82">
        <v>129518</v>
      </c>
      <c r="D28" s="80">
        <v>2158</v>
      </c>
      <c r="E28" s="80">
        <v>81</v>
      </c>
      <c r="F28" s="80">
        <v>4</v>
      </c>
    </row>
    <row r="29" spans="2:9" s="23" customFormat="1" ht="19.5" customHeight="1">
      <c r="B29" s="77">
        <v>2003</v>
      </c>
      <c r="C29" s="82">
        <v>130850</v>
      </c>
      <c r="D29" s="80">
        <v>2266</v>
      </c>
      <c r="E29" s="80">
        <v>87.33333333333333</v>
      </c>
      <c r="F29" s="80">
        <v>4.5</v>
      </c>
      <c r="I29" s="1"/>
    </row>
    <row r="30" spans="2:9" s="23" customFormat="1" ht="19.5" customHeight="1">
      <c r="B30" s="77">
        <v>2004</v>
      </c>
      <c r="C30" s="82">
        <v>129710</v>
      </c>
      <c r="D30" s="80">
        <v>2222.5</v>
      </c>
      <c r="E30" s="80">
        <v>107</v>
      </c>
      <c r="F30" s="80">
        <v>8.25</v>
      </c>
      <c r="I30" s="1"/>
    </row>
    <row r="31" spans="2:9" s="23" customFormat="1" ht="19.5" customHeight="1">
      <c r="B31" s="77">
        <v>2005</v>
      </c>
      <c r="C31" s="82">
        <v>127518</v>
      </c>
      <c r="D31" s="80">
        <v>2143.5</v>
      </c>
      <c r="E31" s="80">
        <v>81.3</v>
      </c>
      <c r="F31" s="80">
        <v>4.25</v>
      </c>
      <c r="I31" s="1"/>
    </row>
    <row r="32" spans="2:9" s="23" customFormat="1" ht="19.5" customHeight="1">
      <c r="B32" s="77">
        <v>2006</v>
      </c>
      <c r="C32" s="82">
        <v>127537</v>
      </c>
      <c r="D32" s="80">
        <v>2236.5</v>
      </c>
      <c r="E32" s="80">
        <v>83</v>
      </c>
      <c r="F32" s="80">
        <v>3</v>
      </c>
      <c r="I32" s="1"/>
    </row>
    <row r="33" spans="2:9" s="23" customFormat="1" ht="19.5" customHeight="1">
      <c r="B33" s="77">
        <v>2007</v>
      </c>
      <c r="C33" s="82">
        <v>125172</v>
      </c>
      <c r="D33" s="80">
        <v>2129.5</v>
      </c>
      <c r="E33" s="80">
        <v>70</v>
      </c>
      <c r="F33" s="80">
        <v>5</v>
      </c>
      <c r="I33" s="1"/>
    </row>
    <row r="34" spans="2:9" s="23" customFormat="1" ht="19.5" customHeight="1">
      <c r="B34" s="77">
        <v>2008</v>
      </c>
      <c r="C34" s="82">
        <v>121231</v>
      </c>
      <c r="D34" s="80">
        <v>2062</v>
      </c>
      <c r="E34" s="80">
        <v>72.33333333333333</v>
      </c>
      <c r="F34" s="80">
        <v>2</v>
      </c>
      <c r="I34" s="1"/>
    </row>
    <row r="35" spans="2:9" s="23" customFormat="1" ht="19.5" customHeight="1">
      <c r="B35" s="77">
        <v>2009</v>
      </c>
      <c r="C35" s="82">
        <v>117309</v>
      </c>
      <c r="D35" s="80">
        <v>2044.5</v>
      </c>
      <c r="E35" s="80">
        <v>70</v>
      </c>
      <c r="F35" s="80">
        <v>5.25</v>
      </c>
      <c r="I35" s="1"/>
    </row>
    <row r="36" spans="2:9" s="23" customFormat="1" ht="19.5" customHeight="1">
      <c r="B36" s="77">
        <v>2010</v>
      </c>
      <c r="C36" s="82">
        <v>114717</v>
      </c>
      <c r="D36" s="80">
        <v>2034</v>
      </c>
      <c r="E36" s="80">
        <v>65</v>
      </c>
      <c r="F36" s="80">
        <v>2</v>
      </c>
      <c r="I36" s="1"/>
    </row>
    <row r="37" spans="2:9" s="23" customFormat="1" ht="19.5" customHeight="1">
      <c r="B37" s="77">
        <v>2011</v>
      </c>
      <c r="C37" s="82">
        <v>114159</v>
      </c>
      <c r="D37" s="80">
        <v>1975</v>
      </c>
      <c r="E37" s="80">
        <v>57</v>
      </c>
      <c r="F37" s="80">
        <v>2</v>
      </c>
      <c r="I37" s="1"/>
    </row>
    <row r="38" spans="2:9" s="23" customFormat="1" ht="19.5" customHeight="1">
      <c r="B38" s="77">
        <v>2012</v>
      </c>
      <c r="C38" s="82">
        <v>112708</v>
      </c>
      <c r="D38" s="80">
        <v>1972</v>
      </c>
      <c r="E38" s="80">
        <v>52</v>
      </c>
      <c r="F38" s="80">
        <v>3</v>
      </c>
      <c r="I38" s="1"/>
    </row>
    <row r="39" spans="2:9" s="23" customFormat="1" ht="19.5" customHeight="1">
      <c r="B39" s="77">
        <v>2013</v>
      </c>
      <c r="C39" s="82">
        <v>113732</v>
      </c>
      <c r="D39" s="80">
        <v>2032</v>
      </c>
      <c r="E39" s="80">
        <v>56</v>
      </c>
      <c r="F39" s="80">
        <v>1</v>
      </c>
      <c r="I39" s="1"/>
    </row>
    <row r="40" spans="2:9" s="23" customFormat="1" ht="19.5" customHeight="1">
      <c r="B40" s="77">
        <v>2014</v>
      </c>
      <c r="C40" s="82">
        <v>114460</v>
      </c>
      <c r="D40" s="80">
        <v>2050</v>
      </c>
      <c r="E40" s="80">
        <v>42</v>
      </c>
      <c r="F40" s="80" t="s">
        <v>82</v>
      </c>
      <c r="I40" s="1"/>
    </row>
    <row r="41" spans="2:9" s="23" customFormat="1" ht="19.5" customHeight="1">
      <c r="B41" s="77">
        <v>2015</v>
      </c>
      <c r="C41" s="82">
        <v>113211</v>
      </c>
      <c r="D41" s="80">
        <v>2022</v>
      </c>
      <c r="E41" s="80">
        <v>46</v>
      </c>
      <c r="F41" s="80">
        <v>6</v>
      </c>
      <c r="I41" s="1"/>
    </row>
    <row r="42" spans="2:9" s="23" customFormat="1" ht="19.5" customHeight="1">
      <c r="B42" s="77">
        <v>2016</v>
      </c>
      <c r="C42" s="82">
        <v>113374</v>
      </c>
      <c r="D42" s="80">
        <v>2120</v>
      </c>
      <c r="E42" s="80">
        <v>41.333333333333336</v>
      </c>
      <c r="F42" s="80">
        <v>3</v>
      </c>
      <c r="I42" s="1"/>
    </row>
    <row r="43" spans="2:6" s="23" customFormat="1" ht="19.5" customHeight="1">
      <c r="B43" s="169"/>
      <c r="C43" s="169"/>
      <c r="D43" s="169"/>
      <c r="E43" s="169"/>
      <c r="F43" s="169"/>
    </row>
    <row r="44" spans="2:6" s="23" customFormat="1" ht="43.5" customHeight="1">
      <c r="B44" s="452" t="s">
        <v>374</v>
      </c>
      <c r="C44" s="453"/>
      <c r="D44" s="453"/>
      <c r="E44" s="453"/>
      <c r="F44" s="453"/>
    </row>
    <row r="45" spans="2:6" s="23" customFormat="1" ht="12.75">
      <c r="B45" s="31"/>
      <c r="C45" s="1"/>
      <c r="D45" s="1"/>
      <c r="E45" s="1"/>
      <c r="F45" s="1"/>
    </row>
    <row r="46" spans="2:6" s="23" customFormat="1" ht="12.75">
      <c r="B46" s="1"/>
      <c r="C46" s="1"/>
      <c r="D46" s="1"/>
      <c r="E46" s="1"/>
      <c r="F46" s="1"/>
    </row>
    <row r="47" spans="2:6" s="23" customFormat="1" ht="12.75">
      <c r="B47" s="1"/>
      <c r="C47" s="1"/>
      <c r="D47" s="1"/>
      <c r="E47" s="1"/>
      <c r="F47" s="1"/>
    </row>
    <row r="48" spans="1:6" s="23" customFormat="1" ht="12.75">
      <c r="A48" s="1"/>
      <c r="B48" s="1"/>
      <c r="C48" s="1"/>
      <c r="D48" s="1"/>
      <c r="E48" s="1"/>
      <c r="F48" s="1"/>
    </row>
    <row r="49" spans="1:6" s="23" customFormat="1" ht="12.75">
      <c r="A49" s="1"/>
      <c r="B49" s="1"/>
      <c r="C49" s="1"/>
      <c r="D49" s="1"/>
      <c r="E49" s="1"/>
      <c r="F49" s="1"/>
    </row>
    <row r="50" spans="1:6" s="23" customFormat="1" ht="12.75">
      <c r="A50" s="1"/>
      <c r="C50" s="1"/>
      <c r="D50" s="1"/>
      <c r="E50" s="1"/>
      <c r="F50" s="1"/>
    </row>
    <row r="51" spans="1:6" s="23" customFormat="1" ht="12.75">
      <c r="A51" s="1"/>
      <c r="C51" s="1"/>
      <c r="D51" s="1"/>
      <c r="E51" s="1"/>
      <c r="F51" s="1"/>
    </row>
    <row r="52" spans="1:6" s="23" customFormat="1" ht="12.75">
      <c r="A52" s="1"/>
      <c r="C52" s="1"/>
      <c r="D52" s="1"/>
      <c r="E52" s="1"/>
      <c r="F52" s="1"/>
    </row>
    <row r="53" spans="1:6" s="23" customFormat="1" ht="12.75">
      <c r="A53" s="1"/>
      <c r="B53" s="1"/>
      <c r="C53" s="1"/>
      <c r="D53" s="1"/>
      <c r="E53" s="1"/>
      <c r="F53" s="1"/>
    </row>
    <row r="54" spans="1:6" s="23" customFormat="1" ht="12.75">
      <c r="A54" s="1"/>
      <c r="B54" s="1"/>
      <c r="C54" s="1"/>
      <c r="D54" s="1"/>
      <c r="E54" s="1"/>
      <c r="F54" s="1"/>
    </row>
    <row r="55" spans="1:6" s="23" customFormat="1" ht="12.75">
      <c r="A55" s="1"/>
      <c r="B55" s="1"/>
      <c r="C55" s="1"/>
      <c r="D55" s="1"/>
      <c r="E55" s="1"/>
      <c r="F55" s="1"/>
    </row>
    <row r="56" spans="1:6" s="23" customFormat="1" ht="12.75">
      <c r="A56" s="1"/>
      <c r="B56" s="1"/>
      <c r="C56" s="1"/>
      <c r="D56" s="1"/>
      <c r="E56" s="1"/>
      <c r="F56" s="1"/>
    </row>
    <row r="57" spans="1:6" s="23" customFormat="1" ht="12.75">
      <c r="A57" s="1"/>
      <c r="B57" s="1"/>
      <c r="C57" s="1"/>
      <c r="D57" s="1"/>
      <c r="E57" s="1"/>
      <c r="F57" s="1"/>
    </row>
    <row r="58" spans="1:6" s="23" customFormat="1" ht="12.75">
      <c r="A58" s="1"/>
      <c r="B58" s="1"/>
      <c r="C58" s="1"/>
      <c r="D58" s="1"/>
      <c r="E58" s="1"/>
      <c r="F58" s="1"/>
    </row>
    <row r="59" spans="1:6" s="23" customFormat="1" ht="12.75">
      <c r="A59" s="1"/>
      <c r="B59" s="1"/>
      <c r="C59" s="1"/>
      <c r="D59" s="1"/>
      <c r="E59" s="1"/>
      <c r="F59" s="1"/>
    </row>
    <row r="60" spans="1:6" s="23" customFormat="1" ht="12.75">
      <c r="A60" s="1"/>
      <c r="B60" s="1"/>
      <c r="C60" s="1"/>
      <c r="D60" s="1"/>
      <c r="E60" s="1"/>
      <c r="F60" s="1"/>
    </row>
    <row r="61" spans="1:6" s="23" customFormat="1" ht="12.75">
      <c r="A61" s="1"/>
      <c r="B61" s="1"/>
      <c r="C61" s="1"/>
      <c r="D61" s="1"/>
      <c r="E61" s="1"/>
      <c r="F61" s="1"/>
    </row>
    <row r="62" spans="1:6" s="23" customFormat="1" ht="12.75">
      <c r="A62" s="1"/>
      <c r="B62" s="1"/>
      <c r="C62" s="1"/>
      <c r="D62" s="1"/>
      <c r="E62" s="1"/>
      <c r="F62" s="1"/>
    </row>
    <row r="63" spans="1:6" s="23" customFormat="1" ht="12.75">
      <c r="A63" s="1"/>
      <c r="B63" s="1"/>
      <c r="C63" s="1"/>
      <c r="D63" s="1"/>
      <c r="E63" s="1"/>
      <c r="F63" s="1"/>
    </row>
    <row r="64" spans="1:6" s="23" customFormat="1" ht="12.75">
      <c r="A64" s="1"/>
      <c r="B64" s="1"/>
      <c r="C64" s="1"/>
      <c r="D64" s="1"/>
      <c r="E64" s="1"/>
      <c r="F64" s="1"/>
    </row>
    <row r="65" spans="1:6" s="23" customFormat="1" ht="12.75">
      <c r="A65" s="1"/>
      <c r="B65" s="1"/>
      <c r="C65" s="1"/>
      <c r="D65" s="1"/>
      <c r="E65" s="1"/>
      <c r="F65" s="1"/>
    </row>
    <row r="66" spans="1:6" s="23" customFormat="1" ht="12.75">
      <c r="A66" s="1"/>
      <c r="B66" s="1"/>
      <c r="C66" s="1"/>
      <c r="D66" s="1"/>
      <c r="E66" s="1"/>
      <c r="F66" s="1"/>
    </row>
    <row r="67" spans="1:6" s="23" customFormat="1" ht="12.75">
      <c r="A67" s="1"/>
      <c r="B67" s="1"/>
      <c r="C67" s="1"/>
      <c r="D67" s="1"/>
      <c r="E67" s="1"/>
      <c r="F67" s="1"/>
    </row>
    <row r="68" spans="1:6" s="23" customFormat="1" ht="12.75">
      <c r="A68" s="1"/>
      <c r="B68" s="1"/>
      <c r="C68" s="1"/>
      <c r="D68" s="1"/>
      <c r="E68" s="1"/>
      <c r="F68" s="1"/>
    </row>
    <row r="69" spans="1:6" s="23" customFormat="1" ht="12.75">
      <c r="A69" s="1"/>
      <c r="B69" s="1"/>
      <c r="C69" s="1"/>
      <c r="D69" s="1"/>
      <c r="E69" s="1"/>
      <c r="F69" s="1"/>
    </row>
    <row r="70" spans="1:6" s="23" customFormat="1" ht="12.75">
      <c r="A70" s="1"/>
      <c r="B70" s="1"/>
      <c r="C70" s="1"/>
      <c r="D70" s="1"/>
      <c r="E70" s="1"/>
      <c r="F70" s="1"/>
    </row>
    <row r="71" spans="1:6" s="23" customFormat="1" ht="12.75">
      <c r="A71" s="1"/>
      <c r="B71" s="1"/>
      <c r="C71" s="1"/>
      <c r="D71" s="1"/>
      <c r="E71" s="1"/>
      <c r="F71" s="1"/>
    </row>
    <row r="72" spans="1:6" s="23" customFormat="1" ht="12.75">
      <c r="A72" s="1"/>
      <c r="B72" s="1"/>
      <c r="C72" s="1"/>
      <c r="D72" s="1"/>
      <c r="E72" s="1"/>
      <c r="F72" s="1"/>
    </row>
    <row r="73" spans="1:6" s="23" customFormat="1" ht="12.75">
      <c r="A73" s="1"/>
      <c r="B73" s="1"/>
      <c r="C73" s="1"/>
      <c r="D73" s="1"/>
      <c r="E73" s="1"/>
      <c r="F73" s="1"/>
    </row>
    <row r="74" spans="1:6" s="23" customFormat="1" ht="12.75">
      <c r="A74" s="1"/>
      <c r="B74" s="1"/>
      <c r="C74" s="1"/>
      <c r="D74" s="1"/>
      <c r="E74" s="1"/>
      <c r="F74" s="1"/>
    </row>
    <row r="75" spans="1:6" s="23" customFormat="1" ht="12.75">
      <c r="A75" s="1"/>
      <c r="B75" s="1"/>
      <c r="C75" s="1"/>
      <c r="D75" s="1"/>
      <c r="E75" s="1"/>
      <c r="F75" s="1"/>
    </row>
    <row r="76" spans="1:6" s="23" customFormat="1" ht="12.75">
      <c r="A76" s="1"/>
      <c r="B76" s="1"/>
      <c r="C76" s="1"/>
      <c r="D76" s="1"/>
      <c r="E76" s="1"/>
      <c r="F76" s="1"/>
    </row>
    <row r="77" spans="1:6" s="23" customFormat="1" ht="12.75">
      <c r="A77" s="1"/>
      <c r="B77" s="1"/>
      <c r="C77" s="1"/>
      <c r="D77" s="1"/>
      <c r="E77" s="1"/>
      <c r="F77" s="1"/>
    </row>
    <row r="78" spans="1:6" s="23" customFormat="1" ht="12.75">
      <c r="A78" s="1"/>
      <c r="B78" s="1"/>
      <c r="C78" s="1"/>
      <c r="D78" s="1"/>
      <c r="E78" s="1"/>
      <c r="F78" s="1"/>
    </row>
    <row r="79" spans="1:6" s="23" customFormat="1" ht="12.75">
      <c r="A79" s="1"/>
      <c r="B79" s="1"/>
      <c r="C79" s="1"/>
      <c r="D79" s="1"/>
      <c r="E79" s="1"/>
      <c r="F79" s="1"/>
    </row>
    <row r="80" spans="1:6" s="23" customFormat="1" ht="12.75">
      <c r="A80" s="1"/>
      <c r="B80" s="1"/>
      <c r="C80" s="1"/>
      <c r="D80" s="1"/>
      <c r="E80" s="1"/>
      <c r="F80" s="1"/>
    </row>
    <row r="81" spans="1:6" s="23" customFormat="1" ht="12.75">
      <c r="A81" s="1"/>
      <c r="B81" s="1"/>
      <c r="C81" s="1"/>
      <c r="D81" s="1"/>
      <c r="E81" s="1"/>
      <c r="F81" s="1"/>
    </row>
    <row r="82" spans="1:6" s="23" customFormat="1" ht="12.75">
      <c r="A82" s="1"/>
      <c r="B82" s="1"/>
      <c r="C82" s="1"/>
      <c r="D82" s="1"/>
      <c r="E82" s="1"/>
      <c r="F82" s="1"/>
    </row>
    <row r="83" spans="1:6" s="23" customFormat="1" ht="12.75">
      <c r="A83" s="1"/>
      <c r="B83" s="1"/>
      <c r="C83" s="1"/>
      <c r="D83" s="1"/>
      <c r="E83" s="1"/>
      <c r="F83" s="1"/>
    </row>
    <row r="84" spans="1:6" s="23" customFormat="1" ht="12.75">
      <c r="A84" s="1"/>
      <c r="B84" s="1"/>
      <c r="C84" s="1"/>
      <c r="D84" s="1"/>
      <c r="E84" s="1"/>
      <c r="F84" s="1"/>
    </row>
    <row r="85" spans="1:6" s="23" customFormat="1" ht="12.75">
      <c r="A85" s="1"/>
      <c r="B85" s="1"/>
      <c r="C85" s="1"/>
      <c r="D85" s="1"/>
      <c r="E85" s="1"/>
      <c r="F85" s="1"/>
    </row>
    <row r="86" spans="1:6" s="23" customFormat="1" ht="12.75">
      <c r="A86" s="1"/>
      <c r="B86" s="1"/>
      <c r="C86" s="1"/>
      <c r="D86" s="1"/>
      <c r="E86" s="1"/>
      <c r="F86" s="1"/>
    </row>
    <row r="87" spans="1:6" s="23" customFormat="1" ht="12.75">
      <c r="A87" s="1"/>
      <c r="B87" s="1"/>
      <c r="C87" s="1"/>
      <c r="D87" s="1"/>
      <c r="E87" s="1"/>
      <c r="F87" s="1"/>
    </row>
    <row r="88" spans="1:6" s="23" customFormat="1" ht="12.75">
      <c r="A88" s="1"/>
      <c r="B88" s="1"/>
      <c r="C88" s="1"/>
      <c r="D88" s="1"/>
      <c r="E88" s="1"/>
      <c r="F88" s="1"/>
    </row>
    <row r="89" spans="1:6" s="23" customFormat="1" ht="12.75">
      <c r="A89" s="1"/>
      <c r="B89" s="1"/>
      <c r="C89" s="1"/>
      <c r="D89" s="1"/>
      <c r="E89" s="1"/>
      <c r="F89" s="1"/>
    </row>
    <row r="90" spans="1:6" s="23" customFormat="1" ht="12.75">
      <c r="A90" s="1"/>
      <c r="B90" s="1"/>
      <c r="C90" s="1"/>
      <c r="D90" s="1"/>
      <c r="E90" s="1"/>
      <c r="F90" s="1"/>
    </row>
    <row r="91" spans="1:6" s="23" customFormat="1" ht="12.75">
      <c r="A91" s="1"/>
      <c r="B91" s="1"/>
      <c r="C91" s="1"/>
      <c r="D91" s="1"/>
      <c r="E91" s="1"/>
      <c r="F91" s="1"/>
    </row>
    <row r="92" spans="1:6" s="23" customFormat="1" ht="12.75">
      <c r="A92" s="1"/>
      <c r="B92" s="1"/>
      <c r="C92" s="1"/>
      <c r="D92" s="1"/>
      <c r="E92" s="1"/>
      <c r="F92" s="1"/>
    </row>
    <row r="93" spans="1:6" s="23" customFormat="1" ht="12.75">
      <c r="A93" s="1"/>
      <c r="B93" s="1"/>
      <c r="C93" s="1"/>
      <c r="D93" s="1"/>
      <c r="E93" s="1"/>
      <c r="F93" s="1"/>
    </row>
    <row r="94" spans="1:6" s="23" customFormat="1" ht="12.75">
      <c r="A94" s="1"/>
      <c r="B94" s="1"/>
      <c r="C94" s="1"/>
      <c r="D94" s="1"/>
      <c r="E94" s="1"/>
      <c r="F94" s="1"/>
    </row>
    <row r="95" spans="1:6" s="23" customFormat="1" ht="12.75">
      <c r="A95" s="1"/>
      <c r="B95" s="1"/>
      <c r="C95" s="1"/>
      <c r="D95" s="1"/>
      <c r="E95" s="1"/>
      <c r="F95" s="1"/>
    </row>
    <row r="96" spans="1:6" s="23" customFormat="1" ht="12.75">
      <c r="A96" s="1"/>
      <c r="B96" s="1"/>
      <c r="C96" s="1"/>
      <c r="D96" s="1"/>
      <c r="E96" s="1"/>
      <c r="F96" s="1"/>
    </row>
    <row r="97" spans="1:6" s="23" customFormat="1" ht="12.75">
      <c r="A97" s="1"/>
      <c r="B97" s="1"/>
      <c r="C97" s="1"/>
      <c r="D97" s="1"/>
      <c r="E97" s="1"/>
      <c r="F97" s="1"/>
    </row>
    <row r="98" spans="1:6" s="23" customFormat="1" ht="12.75">
      <c r="A98" s="1"/>
      <c r="B98" s="1"/>
      <c r="C98" s="1"/>
      <c r="D98" s="1"/>
      <c r="E98" s="1"/>
      <c r="F98" s="1"/>
    </row>
    <row r="99" spans="1:6" s="23" customFormat="1" ht="12.75">
      <c r="A99" s="1"/>
      <c r="B99" s="1"/>
      <c r="C99" s="1"/>
      <c r="D99" s="1"/>
      <c r="E99" s="1"/>
      <c r="F99" s="1"/>
    </row>
    <row r="100" spans="1:6" s="23" customFormat="1" ht="12.75">
      <c r="A100" s="1"/>
      <c r="B100" s="1"/>
      <c r="C100" s="1"/>
      <c r="D100" s="1"/>
      <c r="E100" s="1"/>
      <c r="F100" s="1"/>
    </row>
    <row r="101" spans="1:6" s="23" customFormat="1" ht="12.75">
      <c r="A101" s="1"/>
      <c r="B101" s="1"/>
      <c r="C101" s="1"/>
      <c r="D101" s="1"/>
      <c r="E101" s="1"/>
      <c r="F101" s="1"/>
    </row>
    <row r="102" spans="1:6" s="23" customFormat="1" ht="12.75">
      <c r="A102" s="1"/>
      <c r="B102" s="1"/>
      <c r="C102" s="1"/>
      <c r="D102" s="1"/>
      <c r="E102" s="1"/>
      <c r="F102" s="1"/>
    </row>
    <row r="103" spans="1:6" s="23" customFormat="1" ht="12.75">
      <c r="A103" s="1"/>
      <c r="B103" s="1"/>
      <c r="C103" s="1"/>
      <c r="D103" s="1"/>
      <c r="E103" s="1"/>
      <c r="F103" s="1"/>
    </row>
    <row r="104" spans="1:6" s="23" customFormat="1" ht="12.75">
      <c r="A104" s="1"/>
      <c r="B104" s="1"/>
      <c r="C104" s="1"/>
      <c r="D104" s="1"/>
      <c r="E104" s="1"/>
      <c r="F104" s="1"/>
    </row>
    <row r="105" spans="1:6" s="23" customFormat="1" ht="12.75">
      <c r="A105" s="1"/>
      <c r="B105" s="1"/>
      <c r="C105" s="1"/>
      <c r="D105" s="1"/>
      <c r="E105" s="1"/>
      <c r="F105" s="1"/>
    </row>
    <row r="106" spans="1:6" s="23" customFormat="1" ht="12.75">
      <c r="A106" s="1"/>
      <c r="B106" s="1"/>
      <c r="C106" s="1"/>
      <c r="D106" s="1"/>
      <c r="E106" s="1"/>
      <c r="F106" s="1"/>
    </row>
    <row r="107" spans="1:6" s="23" customFormat="1" ht="12.75">
      <c r="A107" s="1"/>
      <c r="B107" s="1"/>
      <c r="C107" s="1"/>
      <c r="D107" s="1"/>
      <c r="E107" s="1"/>
      <c r="F107" s="1"/>
    </row>
    <row r="108" spans="1:6" s="23" customFormat="1" ht="12.75">
      <c r="A108" s="1"/>
      <c r="B108" s="1"/>
      <c r="C108" s="1"/>
      <c r="D108" s="1"/>
      <c r="E108" s="1"/>
      <c r="F108" s="1"/>
    </row>
    <row r="109" spans="1:6" s="23" customFormat="1" ht="12.75">
      <c r="A109" s="1"/>
      <c r="B109" s="1"/>
      <c r="C109" s="1"/>
      <c r="D109" s="1"/>
      <c r="E109" s="1"/>
      <c r="F109" s="1"/>
    </row>
    <row r="110" spans="1:6" s="23" customFormat="1" ht="12.75">
      <c r="A110" s="1"/>
      <c r="B110" s="1"/>
      <c r="C110" s="1"/>
      <c r="D110" s="1"/>
      <c r="E110" s="1"/>
      <c r="F110" s="1"/>
    </row>
    <row r="111" spans="1:6" s="23" customFormat="1" ht="12.75">
      <c r="A111" s="1"/>
      <c r="B111" s="1"/>
      <c r="C111" s="1"/>
      <c r="D111" s="1"/>
      <c r="E111" s="1"/>
      <c r="F111" s="1"/>
    </row>
    <row r="112" spans="1:6" s="23" customFormat="1" ht="12.75">
      <c r="A112" s="1"/>
      <c r="B112" s="1"/>
      <c r="C112" s="1"/>
      <c r="D112" s="1"/>
      <c r="E112" s="1"/>
      <c r="F112" s="1"/>
    </row>
    <row r="113" spans="1:6" s="23" customFormat="1" ht="12.75">
      <c r="A113" s="1"/>
      <c r="B113" s="1"/>
      <c r="C113" s="1"/>
      <c r="D113" s="1"/>
      <c r="E113" s="1"/>
      <c r="F113" s="1"/>
    </row>
    <row r="114" spans="1:6" s="23" customFormat="1" ht="12.75">
      <c r="A114" s="1"/>
      <c r="B114" s="1"/>
      <c r="C114" s="1"/>
      <c r="D114" s="1"/>
      <c r="E114" s="1"/>
      <c r="F114" s="1"/>
    </row>
    <row r="115" spans="1:6" s="23" customFormat="1" ht="12.75">
      <c r="A115" s="1"/>
      <c r="B115" s="1"/>
      <c r="C115" s="1"/>
      <c r="D115" s="1"/>
      <c r="E115" s="1"/>
      <c r="F115" s="1"/>
    </row>
    <row r="116" spans="1:6" s="23" customFormat="1" ht="12.75">
      <c r="A116" s="1"/>
      <c r="B116" s="1"/>
      <c r="C116" s="1"/>
      <c r="D116" s="1"/>
      <c r="E116" s="1"/>
      <c r="F116" s="1"/>
    </row>
    <row r="117" spans="1:6" s="23" customFormat="1" ht="12.75">
      <c r="A117" s="1"/>
      <c r="B117" s="1"/>
      <c r="C117" s="1"/>
      <c r="D117" s="1"/>
      <c r="E117" s="1"/>
      <c r="F117" s="1"/>
    </row>
    <row r="118" spans="1:6" s="23" customFormat="1" ht="12.75">
      <c r="A118" s="1"/>
      <c r="B118" s="1"/>
      <c r="C118" s="1"/>
      <c r="D118" s="1"/>
      <c r="E118" s="1"/>
      <c r="F118" s="1"/>
    </row>
    <row r="119" spans="1:6" s="23" customFormat="1" ht="12.75">
      <c r="A119" s="1"/>
      <c r="B119" s="1"/>
      <c r="C119" s="1"/>
      <c r="D119" s="1"/>
      <c r="E119" s="1"/>
      <c r="F119" s="1"/>
    </row>
    <row r="120" spans="1:6" s="23" customFormat="1" ht="12.75">
      <c r="A120" s="1"/>
      <c r="B120" s="1"/>
      <c r="C120" s="1"/>
      <c r="D120" s="1"/>
      <c r="E120" s="1"/>
      <c r="F120" s="1"/>
    </row>
    <row r="121" spans="1:6" s="23" customFormat="1" ht="12.75">
      <c r="A121" s="1"/>
      <c r="B121" s="1"/>
      <c r="C121" s="1"/>
      <c r="D121" s="1"/>
      <c r="E121" s="1"/>
      <c r="F121" s="1"/>
    </row>
    <row r="122" spans="1:6" s="23" customFormat="1" ht="12.75">
      <c r="A122" s="1"/>
      <c r="B122" s="1"/>
      <c r="C122" s="1"/>
      <c r="D122" s="1"/>
      <c r="E122" s="1"/>
      <c r="F122" s="1"/>
    </row>
    <row r="123" spans="1:6" s="23" customFormat="1" ht="12.75">
      <c r="A123" s="1"/>
      <c r="B123" s="1"/>
      <c r="C123" s="1"/>
      <c r="D123" s="1"/>
      <c r="E123" s="1"/>
      <c r="F123" s="1"/>
    </row>
    <row r="124" spans="1:6" s="23" customFormat="1" ht="12.75">
      <c r="A124" s="1"/>
      <c r="B124" s="1"/>
      <c r="C124" s="1"/>
      <c r="D124" s="1"/>
      <c r="E124" s="1"/>
      <c r="F124" s="1"/>
    </row>
    <row r="125" spans="1:6" s="23" customFormat="1" ht="12.75">
      <c r="A125" s="1"/>
      <c r="B125" s="1"/>
      <c r="C125" s="1"/>
      <c r="D125" s="1"/>
      <c r="E125" s="1"/>
      <c r="F125" s="1"/>
    </row>
    <row r="126" spans="1:6" s="23" customFormat="1" ht="12.75">
      <c r="A126" s="1"/>
      <c r="B126" s="1"/>
      <c r="C126" s="1"/>
      <c r="D126" s="1"/>
      <c r="E126" s="1"/>
      <c r="F126" s="1"/>
    </row>
    <row r="127" spans="1:6" s="23" customFormat="1" ht="12.75">
      <c r="A127" s="1"/>
      <c r="B127" s="1"/>
      <c r="C127" s="1"/>
      <c r="D127" s="1"/>
      <c r="E127" s="1"/>
      <c r="F127" s="1"/>
    </row>
    <row r="128" spans="1:6" s="23" customFormat="1" ht="12.75">
      <c r="A128" s="1"/>
      <c r="B128" s="1"/>
      <c r="C128" s="1"/>
      <c r="D128" s="1"/>
      <c r="E128" s="1"/>
      <c r="F128" s="1"/>
    </row>
    <row r="129" spans="1:6" s="23" customFormat="1" ht="12.75">
      <c r="A129" s="1"/>
      <c r="B129" s="1"/>
      <c r="C129" s="1"/>
      <c r="D129" s="1"/>
      <c r="E129" s="1"/>
      <c r="F129" s="1"/>
    </row>
    <row r="130" spans="1:6" s="23" customFormat="1" ht="12.75">
      <c r="A130" s="1"/>
      <c r="B130" s="1"/>
      <c r="C130" s="1"/>
      <c r="D130" s="1"/>
      <c r="E130" s="1"/>
      <c r="F130" s="1"/>
    </row>
    <row r="131" spans="1:6" s="23" customFormat="1" ht="12.75">
      <c r="A131" s="1"/>
      <c r="B131" s="1"/>
      <c r="C131" s="1"/>
      <c r="D131" s="1"/>
      <c r="E131" s="1"/>
      <c r="F131" s="1"/>
    </row>
    <row r="132" spans="1:6" s="23" customFormat="1" ht="12.75">
      <c r="A132" s="1"/>
      <c r="B132" s="1"/>
      <c r="C132" s="1"/>
      <c r="D132" s="1"/>
      <c r="E132" s="1"/>
      <c r="F132" s="1"/>
    </row>
    <row r="133" spans="1:6" s="23" customFormat="1" ht="12.75">
      <c r="A133" s="1"/>
      <c r="B133" s="1"/>
      <c r="C133" s="1"/>
      <c r="D133" s="1"/>
      <c r="E133" s="1"/>
      <c r="F133" s="1"/>
    </row>
    <row r="134" spans="1:6" s="23" customFormat="1" ht="12.75">
      <c r="A134" s="1"/>
      <c r="B134" s="1"/>
      <c r="C134" s="1"/>
      <c r="D134" s="1"/>
      <c r="E134" s="1"/>
      <c r="F134" s="1"/>
    </row>
    <row r="135" spans="1:6" s="23" customFormat="1" ht="12.75">
      <c r="A135" s="1"/>
      <c r="B135" s="1"/>
      <c r="C135" s="1"/>
      <c r="D135" s="1"/>
      <c r="E135" s="1"/>
      <c r="F135" s="1"/>
    </row>
    <row r="136" spans="1:6" s="23" customFormat="1" ht="12.75">
      <c r="A136" s="1"/>
      <c r="B136" s="1"/>
      <c r="C136" s="1"/>
      <c r="D136" s="1"/>
      <c r="E136" s="1"/>
      <c r="F136" s="1"/>
    </row>
    <row r="137" spans="1:6" s="23" customFormat="1" ht="12.75">
      <c r="A137" s="1"/>
      <c r="B137" s="1"/>
      <c r="C137" s="1"/>
      <c r="D137" s="1"/>
      <c r="E137" s="1"/>
      <c r="F137" s="1"/>
    </row>
    <row r="138" spans="1:6" s="23" customFormat="1" ht="12.75">
      <c r="A138" s="1"/>
      <c r="B138" s="1"/>
      <c r="C138" s="1"/>
      <c r="D138" s="1"/>
      <c r="E138" s="1"/>
      <c r="F138" s="1"/>
    </row>
    <row r="139" spans="1:6" s="23" customFormat="1" ht="12.75">
      <c r="A139" s="1"/>
      <c r="B139" s="1"/>
      <c r="C139" s="1"/>
      <c r="D139" s="1"/>
      <c r="E139" s="1"/>
      <c r="F139" s="1"/>
    </row>
    <row r="140" spans="1:6" s="23" customFormat="1" ht="12.75">
      <c r="A140" s="1"/>
      <c r="B140" s="1"/>
      <c r="C140" s="1"/>
      <c r="D140" s="1"/>
      <c r="E140" s="1"/>
      <c r="F140" s="1"/>
    </row>
    <row r="141" spans="1:6" s="23" customFormat="1" ht="12.75">
      <c r="A141" s="1"/>
      <c r="B141" s="1"/>
      <c r="C141" s="1"/>
      <c r="D141" s="1"/>
      <c r="E141" s="1"/>
      <c r="F141" s="1"/>
    </row>
    <row r="142" spans="1:6" s="23" customFormat="1" ht="12.75">
      <c r="A142" s="1"/>
      <c r="B142" s="1"/>
      <c r="C142" s="1"/>
      <c r="D142" s="1"/>
      <c r="E142" s="1"/>
      <c r="F142" s="1"/>
    </row>
    <row r="143" spans="1:6" s="23" customFormat="1" ht="12.75">
      <c r="A143" s="1"/>
      <c r="B143" s="1"/>
      <c r="C143" s="1"/>
      <c r="D143" s="1"/>
      <c r="E143" s="1"/>
      <c r="F143" s="1"/>
    </row>
    <row r="144" spans="1:6" s="23" customFormat="1" ht="12.75">
      <c r="A144" s="1"/>
      <c r="B144" s="1"/>
      <c r="C144" s="1"/>
      <c r="D144" s="1"/>
      <c r="E144" s="1"/>
      <c r="F144" s="1"/>
    </row>
    <row r="145" spans="1:6" s="23" customFormat="1" ht="12.75">
      <c r="A145" s="1"/>
      <c r="B145" s="1"/>
      <c r="C145" s="1"/>
      <c r="D145" s="1"/>
      <c r="E145" s="1"/>
      <c r="F145" s="1"/>
    </row>
    <row r="146" spans="1:6" s="23" customFormat="1" ht="12.75">
      <c r="A146" s="1"/>
      <c r="B146" s="1"/>
      <c r="C146" s="1"/>
      <c r="D146" s="1"/>
      <c r="E146" s="1"/>
      <c r="F146" s="1"/>
    </row>
    <row r="147" spans="1:6" s="23" customFormat="1" ht="12.75">
      <c r="A147" s="1"/>
      <c r="B147" s="1"/>
      <c r="C147" s="1"/>
      <c r="D147" s="1"/>
      <c r="E147" s="1"/>
      <c r="F147" s="1"/>
    </row>
    <row r="148" spans="1:6" s="23" customFormat="1" ht="12.75">
      <c r="A148" s="1"/>
      <c r="B148" s="1"/>
      <c r="C148" s="1"/>
      <c r="D148" s="1"/>
      <c r="E148" s="1"/>
      <c r="F148" s="1"/>
    </row>
    <row r="149" spans="1:6" s="23" customFormat="1" ht="12.75">
      <c r="A149" s="1"/>
      <c r="B149" s="1"/>
      <c r="C149" s="1"/>
      <c r="D149" s="1"/>
      <c r="E149" s="1"/>
      <c r="F149" s="1"/>
    </row>
    <row r="150" spans="1:6" s="23" customFormat="1" ht="12.75">
      <c r="A150" s="1"/>
      <c r="B150" s="1"/>
      <c r="C150" s="1"/>
      <c r="D150" s="1"/>
      <c r="E150" s="1"/>
      <c r="F150" s="1"/>
    </row>
    <row r="151" spans="1:6" s="23" customFormat="1" ht="12.75">
      <c r="A151" s="1"/>
      <c r="B151" s="1"/>
      <c r="C151" s="1"/>
      <c r="D151" s="1"/>
      <c r="E151" s="1"/>
      <c r="F151" s="1"/>
    </row>
    <row r="152" spans="1:6" s="23" customFormat="1" ht="12.75">
      <c r="A152" s="1"/>
      <c r="B152" s="1"/>
      <c r="C152" s="1"/>
      <c r="D152" s="1"/>
      <c r="E152" s="1"/>
      <c r="F152" s="1"/>
    </row>
    <row r="153" spans="1:6" s="23" customFormat="1" ht="12.75">
      <c r="A153" s="1"/>
      <c r="B153" s="1"/>
      <c r="C153" s="1"/>
      <c r="D153" s="1"/>
      <c r="E153" s="1"/>
      <c r="F153" s="1"/>
    </row>
    <row r="154" spans="1:6" s="23" customFormat="1" ht="12.75">
      <c r="A154" s="1"/>
      <c r="B154" s="1"/>
      <c r="C154" s="1"/>
      <c r="D154" s="1"/>
      <c r="E154" s="1"/>
      <c r="F154" s="1"/>
    </row>
    <row r="155" spans="1:6" s="23" customFormat="1" ht="12.75">
      <c r="A155" s="1"/>
      <c r="B155" s="1"/>
      <c r="C155" s="1"/>
      <c r="D155" s="1"/>
      <c r="E155" s="1"/>
      <c r="F155" s="1"/>
    </row>
    <row r="156" spans="1:6" s="23" customFormat="1" ht="12.75">
      <c r="A156" s="1"/>
      <c r="B156" s="1"/>
      <c r="C156" s="1"/>
      <c r="D156" s="1"/>
      <c r="E156" s="1"/>
      <c r="F156" s="1"/>
    </row>
    <row r="157" spans="1:6" s="23" customFormat="1" ht="12.75">
      <c r="A157" s="1"/>
      <c r="B157" s="1"/>
      <c r="C157" s="1"/>
      <c r="D157" s="1"/>
      <c r="E157" s="1"/>
      <c r="F157" s="1"/>
    </row>
    <row r="158" spans="1:6" s="23" customFormat="1" ht="12.75">
      <c r="A158" s="1"/>
      <c r="B158" s="1"/>
      <c r="C158" s="1"/>
      <c r="D158" s="1"/>
      <c r="E158" s="1"/>
      <c r="F158" s="1"/>
    </row>
    <row r="159" spans="1:6" s="23" customFormat="1" ht="12.75">
      <c r="A159" s="1"/>
      <c r="B159" s="1"/>
      <c r="C159" s="1"/>
      <c r="D159" s="1"/>
      <c r="E159" s="1"/>
      <c r="F159" s="1"/>
    </row>
    <row r="160" spans="1:6" s="23" customFormat="1" ht="12.75">
      <c r="A160" s="1"/>
      <c r="B160" s="1"/>
      <c r="C160" s="1"/>
      <c r="D160" s="1"/>
      <c r="E160" s="1"/>
      <c r="F160" s="1"/>
    </row>
    <row r="161" spans="1:6" s="23" customFormat="1" ht="12.75">
      <c r="A161" s="1"/>
      <c r="B161" s="1"/>
      <c r="C161" s="1"/>
      <c r="D161" s="1"/>
      <c r="E161" s="1"/>
      <c r="F161" s="1"/>
    </row>
    <row r="162" spans="1:6" s="23" customFormat="1" ht="12.75">
      <c r="A162" s="1"/>
      <c r="B162" s="1"/>
      <c r="C162" s="1"/>
      <c r="D162" s="1"/>
      <c r="E162" s="1"/>
      <c r="F162" s="1"/>
    </row>
    <row r="163" spans="1:6" s="23" customFormat="1" ht="12.75">
      <c r="A163" s="1"/>
      <c r="B163" s="1"/>
      <c r="C163" s="1"/>
      <c r="D163" s="1"/>
      <c r="E163" s="1"/>
      <c r="F163" s="1"/>
    </row>
    <row r="164" spans="1:6" s="23" customFormat="1" ht="12.75">
      <c r="A164" s="1"/>
      <c r="B164" s="1"/>
      <c r="C164" s="1"/>
      <c r="D164" s="1"/>
      <c r="E164" s="1"/>
      <c r="F164" s="1"/>
    </row>
    <row r="165" spans="1:6" s="23" customFormat="1" ht="12.75">
      <c r="A165" s="1"/>
      <c r="B165" s="1"/>
      <c r="C165" s="1"/>
      <c r="D165" s="1"/>
      <c r="E165" s="1"/>
      <c r="F165" s="1"/>
    </row>
    <row r="166" spans="1:6" s="23" customFormat="1" ht="12.75">
      <c r="A166" s="1"/>
      <c r="B166" s="1"/>
      <c r="C166" s="1"/>
      <c r="D166" s="1"/>
      <c r="E166" s="1"/>
      <c r="F166" s="1"/>
    </row>
    <row r="167" spans="1:6" s="23" customFormat="1" ht="12.75">
      <c r="A167" s="1"/>
      <c r="B167" s="1"/>
      <c r="C167" s="1"/>
      <c r="D167" s="1"/>
      <c r="E167" s="1"/>
      <c r="F167" s="1"/>
    </row>
    <row r="168" spans="1:6" s="23" customFormat="1" ht="12.75">
      <c r="A168" s="1"/>
      <c r="B168" s="1"/>
      <c r="C168" s="1"/>
      <c r="D168" s="1"/>
      <c r="E168" s="1"/>
      <c r="F168" s="1"/>
    </row>
    <row r="169" spans="1:6" s="23" customFormat="1" ht="12.75">
      <c r="A169" s="1"/>
      <c r="B169" s="1"/>
      <c r="C169" s="1"/>
      <c r="D169" s="1"/>
      <c r="E169" s="1"/>
      <c r="F169" s="1"/>
    </row>
    <row r="170" spans="1:6" s="23" customFormat="1" ht="12.75">
      <c r="A170" s="1"/>
      <c r="B170" s="1"/>
      <c r="C170" s="1"/>
      <c r="D170" s="1"/>
      <c r="E170" s="1"/>
      <c r="F170" s="1"/>
    </row>
    <row r="171" spans="1:6" s="23" customFormat="1" ht="12.75">
      <c r="A171" s="1"/>
      <c r="B171" s="1"/>
      <c r="C171" s="1"/>
      <c r="D171" s="1"/>
      <c r="E171" s="1"/>
      <c r="F171" s="1"/>
    </row>
    <row r="172" spans="1:6" s="23" customFormat="1" ht="12.75">
      <c r="A172" s="1"/>
      <c r="B172" s="1"/>
      <c r="C172" s="1"/>
      <c r="D172" s="1"/>
      <c r="E172" s="1"/>
      <c r="F172" s="1"/>
    </row>
    <row r="173" spans="1:6" s="23" customFormat="1" ht="12.75">
      <c r="A173" s="1"/>
      <c r="B173" s="1"/>
      <c r="C173" s="1"/>
      <c r="D173" s="1"/>
      <c r="E173" s="1"/>
      <c r="F173" s="1"/>
    </row>
    <row r="174" spans="1:6" s="23" customFormat="1" ht="12.75">
      <c r="A174" s="1"/>
      <c r="B174" s="1"/>
      <c r="C174" s="1"/>
      <c r="D174" s="1"/>
      <c r="E174" s="1"/>
      <c r="F174" s="1"/>
    </row>
    <row r="175" spans="1:6" s="23" customFormat="1" ht="12.75">
      <c r="A175" s="1"/>
      <c r="B175" s="1"/>
      <c r="C175" s="1"/>
      <c r="D175" s="1"/>
      <c r="E175" s="1"/>
      <c r="F175" s="1"/>
    </row>
    <row r="176" spans="1:6" s="23" customFormat="1" ht="12.75">
      <c r="A176" s="1"/>
      <c r="B176" s="1"/>
      <c r="C176" s="1"/>
      <c r="D176" s="1"/>
      <c r="E176" s="1"/>
      <c r="F176" s="1"/>
    </row>
    <row r="177" spans="1:6" s="23" customFormat="1" ht="12.75">
      <c r="A177" s="1"/>
      <c r="B177" s="1"/>
      <c r="C177" s="1"/>
      <c r="D177" s="1"/>
      <c r="E177" s="1"/>
      <c r="F177" s="1"/>
    </row>
    <row r="178" spans="1:6" s="23" customFormat="1" ht="12.75">
      <c r="A178" s="1"/>
      <c r="B178" s="1"/>
      <c r="C178" s="1"/>
      <c r="D178" s="1"/>
      <c r="E178" s="1"/>
      <c r="F178" s="1"/>
    </row>
    <row r="179" spans="1:6" s="23" customFormat="1" ht="12.75">
      <c r="A179" s="1"/>
      <c r="B179" s="1"/>
      <c r="C179" s="1"/>
      <c r="D179" s="1"/>
      <c r="E179" s="1"/>
      <c r="F179" s="1"/>
    </row>
    <row r="180" spans="1:6" s="23" customFormat="1" ht="12.75">
      <c r="A180" s="1"/>
      <c r="B180" s="1"/>
      <c r="C180" s="1"/>
      <c r="D180" s="1"/>
      <c r="E180" s="1"/>
      <c r="F180" s="1"/>
    </row>
    <row r="181" spans="1:6" s="23" customFormat="1" ht="12.75">
      <c r="A181" s="1"/>
      <c r="B181" s="1"/>
      <c r="C181" s="1"/>
      <c r="D181" s="1"/>
      <c r="E181" s="1"/>
      <c r="F181" s="1"/>
    </row>
    <row r="182" spans="1:6" s="23" customFormat="1" ht="12.75">
      <c r="A182" s="1"/>
      <c r="B182" s="1"/>
      <c r="C182" s="1"/>
      <c r="D182" s="1"/>
      <c r="E182" s="1"/>
      <c r="F182" s="1"/>
    </row>
    <row r="183" spans="1:6" s="23" customFormat="1" ht="12.75">
      <c r="A183" s="1"/>
      <c r="B183" s="1"/>
      <c r="C183" s="1"/>
      <c r="D183" s="1"/>
      <c r="E183" s="1"/>
      <c r="F183" s="1"/>
    </row>
    <row r="184" spans="1:6" s="23" customFormat="1" ht="12.75">
      <c r="A184" s="1"/>
      <c r="B184" s="1"/>
      <c r="C184" s="1"/>
      <c r="D184" s="1"/>
      <c r="E184" s="1"/>
      <c r="F184" s="1"/>
    </row>
    <row r="185" spans="1:6" s="23" customFormat="1" ht="12.75">
      <c r="A185" s="1"/>
      <c r="B185" s="1"/>
      <c r="C185" s="1"/>
      <c r="D185" s="1"/>
      <c r="E185" s="1"/>
      <c r="F185" s="1"/>
    </row>
    <row r="186" spans="1:6" s="23" customFormat="1" ht="12.75">
      <c r="A186" s="1"/>
      <c r="B186" s="1"/>
      <c r="C186" s="1"/>
      <c r="D186" s="1"/>
      <c r="E186" s="1"/>
      <c r="F186" s="1"/>
    </row>
    <row r="187" spans="1:6" s="23" customFormat="1" ht="12.75">
      <c r="A187" s="1"/>
      <c r="B187" s="1"/>
      <c r="C187" s="1"/>
      <c r="D187" s="1"/>
      <c r="E187" s="1"/>
      <c r="F187" s="1"/>
    </row>
    <row r="188" spans="1:6" s="23" customFormat="1" ht="12.75">
      <c r="A188" s="1"/>
      <c r="B188" s="1"/>
      <c r="C188" s="1"/>
      <c r="D188" s="1"/>
      <c r="E188" s="1"/>
      <c r="F188" s="1"/>
    </row>
    <row r="189" spans="1:6" s="23" customFormat="1" ht="12.75">
      <c r="A189" s="1"/>
      <c r="B189" s="1"/>
      <c r="C189" s="1"/>
      <c r="D189" s="1"/>
      <c r="E189" s="1"/>
      <c r="F189" s="1"/>
    </row>
    <row r="190" spans="1:6" s="23" customFormat="1" ht="12.75">
      <c r="A190" s="1"/>
      <c r="B190" s="1"/>
      <c r="C190" s="1"/>
      <c r="D190" s="1"/>
      <c r="E190" s="1"/>
      <c r="F190" s="1"/>
    </row>
    <row r="191" spans="1:6" s="23" customFormat="1" ht="12.75">
      <c r="A191" s="1"/>
      <c r="B191" s="1"/>
      <c r="C191" s="1"/>
      <c r="D191" s="1"/>
      <c r="E191" s="1"/>
      <c r="F191" s="1"/>
    </row>
    <row r="192" spans="1:6" s="23" customFormat="1" ht="12.75">
      <c r="A192" s="1"/>
      <c r="B192" s="1"/>
      <c r="C192" s="1"/>
      <c r="D192" s="1"/>
      <c r="E192" s="1"/>
      <c r="F192" s="1"/>
    </row>
    <row r="193" spans="1:6" s="23" customFormat="1" ht="12.75">
      <c r="A193" s="1"/>
      <c r="B193" s="1"/>
      <c r="C193" s="1"/>
      <c r="D193" s="1"/>
      <c r="E193" s="1"/>
      <c r="F193" s="1"/>
    </row>
    <row r="194" spans="1:6" s="23" customFormat="1" ht="12.75">
      <c r="A194" s="1"/>
      <c r="B194" s="1"/>
      <c r="C194" s="1"/>
      <c r="D194" s="1"/>
      <c r="E194" s="1"/>
      <c r="F194" s="1"/>
    </row>
    <row r="195" spans="1:6" s="23" customFormat="1" ht="12.75">
      <c r="A195" s="1"/>
      <c r="B195" s="1"/>
      <c r="C195" s="1"/>
      <c r="D195" s="1"/>
      <c r="E195" s="1"/>
      <c r="F195" s="1"/>
    </row>
    <row r="196" spans="1:6" s="23" customFormat="1" ht="12.75">
      <c r="A196" s="1"/>
      <c r="B196" s="1"/>
      <c r="C196" s="1"/>
      <c r="D196" s="1"/>
      <c r="E196" s="1"/>
      <c r="F196" s="1"/>
    </row>
    <row r="197" spans="1:6" s="23" customFormat="1" ht="12.75">
      <c r="A197" s="1"/>
      <c r="B197" s="1"/>
      <c r="C197" s="1"/>
      <c r="D197" s="1"/>
      <c r="E197" s="1"/>
      <c r="F197" s="1"/>
    </row>
    <row r="198" spans="1:6" s="23" customFormat="1" ht="12.75">
      <c r="A198" s="1"/>
      <c r="B198" s="1"/>
      <c r="C198" s="1"/>
      <c r="D198" s="1"/>
      <c r="E198" s="1"/>
      <c r="F198" s="1"/>
    </row>
    <row r="199" spans="1:6" s="23" customFormat="1" ht="12.75">
      <c r="A199" s="1"/>
      <c r="B199" s="1"/>
      <c r="C199" s="1"/>
      <c r="D199" s="1"/>
      <c r="E199" s="1"/>
      <c r="F199" s="1"/>
    </row>
    <row r="200" spans="1:6" s="23" customFormat="1" ht="12.75">
      <c r="A200" s="1"/>
      <c r="B200" s="1"/>
      <c r="C200" s="1"/>
      <c r="D200" s="1"/>
      <c r="E200" s="1"/>
      <c r="F200" s="1"/>
    </row>
    <row r="201" spans="1:6" s="23" customFormat="1" ht="12.75">
      <c r="A201" s="1"/>
      <c r="B201" s="1"/>
      <c r="C201" s="1"/>
      <c r="D201" s="1"/>
      <c r="E201" s="1"/>
      <c r="F201" s="1"/>
    </row>
    <row r="202" spans="1:6" s="23" customFormat="1" ht="12.75">
      <c r="A202" s="1"/>
      <c r="B202" s="1"/>
      <c r="C202" s="1"/>
      <c r="D202" s="1"/>
      <c r="E202" s="1"/>
      <c r="F202" s="1"/>
    </row>
    <row r="203" spans="1:6" s="23" customFormat="1" ht="12.75">
      <c r="A203" s="1"/>
      <c r="B203" s="1"/>
      <c r="C203" s="1"/>
      <c r="D203" s="1"/>
      <c r="E203" s="1"/>
      <c r="F203" s="1"/>
    </row>
    <row r="204" spans="1:6" s="23" customFormat="1" ht="12.75">
      <c r="A204" s="1"/>
      <c r="B204" s="1"/>
      <c r="C204" s="1"/>
      <c r="D204" s="1"/>
      <c r="E204" s="1"/>
      <c r="F204" s="1"/>
    </row>
    <row r="205" spans="1:6" s="23" customFormat="1" ht="12.75">
      <c r="A205" s="1"/>
      <c r="B205" s="1"/>
      <c r="C205" s="1"/>
      <c r="D205" s="1"/>
      <c r="E205" s="1"/>
      <c r="F205" s="1"/>
    </row>
    <row r="206" spans="1:6" s="23" customFormat="1" ht="12.75">
      <c r="A206" s="1"/>
      <c r="B206" s="1"/>
      <c r="C206" s="1"/>
      <c r="D206" s="1"/>
      <c r="E206" s="1"/>
      <c r="F206" s="1"/>
    </row>
    <row r="207" spans="1:6" s="23" customFormat="1" ht="12.75">
      <c r="A207" s="1"/>
      <c r="B207" s="1"/>
      <c r="C207" s="1"/>
      <c r="D207" s="1"/>
      <c r="E207" s="1"/>
      <c r="F207" s="1"/>
    </row>
    <row r="208" spans="1:6" s="23" customFormat="1" ht="12.75">
      <c r="A208" s="1"/>
      <c r="B208" s="1"/>
      <c r="C208" s="1"/>
      <c r="D208" s="1"/>
      <c r="E208" s="1"/>
      <c r="F208" s="1"/>
    </row>
    <row r="209" spans="1:6" s="23" customFormat="1" ht="12.75">
      <c r="A209" s="1"/>
      <c r="B209" s="1"/>
      <c r="C209" s="1"/>
      <c r="D209" s="1"/>
      <c r="E209" s="1"/>
      <c r="F209" s="1"/>
    </row>
    <row r="210" spans="1:6" s="23" customFormat="1" ht="12.75">
      <c r="A210" s="1"/>
      <c r="B210" s="1"/>
      <c r="C210" s="1"/>
      <c r="D210" s="1"/>
      <c r="E210" s="1"/>
      <c r="F210" s="1"/>
    </row>
    <row r="211" spans="1:6" s="23" customFormat="1" ht="12.75">
      <c r="A211" s="1"/>
      <c r="B211" s="1"/>
      <c r="C211" s="1"/>
      <c r="D211" s="1"/>
      <c r="E211" s="1"/>
      <c r="F211" s="1"/>
    </row>
    <row r="212" spans="1:6" s="23" customFormat="1" ht="12.75">
      <c r="A212" s="1"/>
      <c r="B212" s="1"/>
      <c r="C212" s="1"/>
      <c r="D212" s="1"/>
      <c r="E212" s="1"/>
      <c r="F212" s="1"/>
    </row>
    <row r="213" spans="1:6" s="23" customFormat="1" ht="12.75">
      <c r="A213" s="1"/>
      <c r="B213" s="1"/>
      <c r="C213" s="1"/>
      <c r="D213" s="1"/>
      <c r="E213" s="1"/>
      <c r="F213" s="1"/>
    </row>
    <row r="214" spans="1:6" s="23" customFormat="1" ht="12.75">
      <c r="A214" s="1"/>
      <c r="B214" s="1"/>
      <c r="C214" s="1"/>
      <c r="D214" s="1"/>
      <c r="E214" s="1"/>
      <c r="F214" s="1"/>
    </row>
    <row r="215" spans="1:6" s="23" customFormat="1" ht="12.75">
      <c r="A215" s="1"/>
      <c r="B215" s="1"/>
      <c r="C215" s="1"/>
      <c r="D215" s="1"/>
      <c r="E215" s="1"/>
      <c r="F215" s="1"/>
    </row>
    <row r="216" spans="1:6" s="23" customFormat="1" ht="12.75">
      <c r="A216" s="1"/>
      <c r="B216" s="1"/>
      <c r="C216" s="1"/>
      <c r="D216" s="1"/>
      <c r="E216" s="1"/>
      <c r="F216" s="1"/>
    </row>
    <row r="217" spans="1:6" s="23" customFormat="1" ht="12.75">
      <c r="A217" s="1"/>
      <c r="B217" s="1"/>
      <c r="C217" s="1"/>
      <c r="D217" s="1"/>
      <c r="E217" s="1"/>
      <c r="F217" s="1"/>
    </row>
    <row r="218" spans="1:6" s="23" customFormat="1" ht="12.75">
      <c r="A218" s="1"/>
      <c r="B218" s="1"/>
      <c r="C218" s="1"/>
      <c r="D218" s="1"/>
      <c r="E218" s="1"/>
      <c r="F218" s="1"/>
    </row>
    <row r="219" spans="1:6" s="23" customFormat="1" ht="12.75">
      <c r="A219" s="1"/>
      <c r="B219" s="1"/>
      <c r="C219" s="1"/>
      <c r="D219" s="1"/>
      <c r="E219" s="1"/>
      <c r="F219" s="1"/>
    </row>
    <row r="220" spans="1:6" s="23" customFormat="1" ht="12.75">
      <c r="A220" s="1"/>
      <c r="B220" s="1"/>
      <c r="C220" s="1"/>
      <c r="D220" s="1"/>
      <c r="E220" s="1"/>
      <c r="F220" s="1"/>
    </row>
    <row r="221" spans="1:6" s="23" customFormat="1" ht="12.75">
      <c r="A221" s="1"/>
      <c r="B221" s="1"/>
      <c r="C221" s="1"/>
      <c r="D221" s="1"/>
      <c r="E221" s="1"/>
      <c r="F221" s="1"/>
    </row>
    <row r="222" spans="1:6" s="23" customFormat="1" ht="12.75">
      <c r="A222" s="1"/>
      <c r="B222" s="1"/>
      <c r="C222" s="1"/>
      <c r="D222" s="1"/>
      <c r="E222" s="1"/>
      <c r="F222" s="1"/>
    </row>
    <row r="223" spans="1:6" s="23" customFormat="1" ht="12.75">
      <c r="A223" s="1"/>
      <c r="B223" s="1"/>
      <c r="C223" s="1"/>
      <c r="D223" s="1"/>
      <c r="E223" s="1"/>
      <c r="F223" s="1"/>
    </row>
    <row r="224" spans="1:6" s="23" customFormat="1" ht="12.75">
      <c r="A224" s="1"/>
      <c r="B224" s="1"/>
      <c r="C224" s="1"/>
      <c r="D224" s="1"/>
      <c r="E224" s="1"/>
      <c r="F224" s="1"/>
    </row>
    <row r="225" spans="1:6" s="23" customFormat="1" ht="12.75">
      <c r="A225" s="1"/>
      <c r="B225" s="1"/>
      <c r="C225" s="1"/>
      <c r="D225" s="1"/>
      <c r="E225" s="1"/>
      <c r="F225" s="1"/>
    </row>
    <row r="226" spans="1:6" s="23" customFormat="1" ht="12.75">
      <c r="A226" s="1"/>
      <c r="B226" s="1"/>
      <c r="C226" s="1"/>
      <c r="D226" s="1"/>
      <c r="E226" s="1"/>
      <c r="F226" s="1"/>
    </row>
    <row r="227" spans="1:6" s="23" customFormat="1" ht="12.75">
      <c r="A227" s="1"/>
      <c r="B227" s="1"/>
      <c r="C227" s="1"/>
      <c r="D227" s="1"/>
      <c r="E227" s="1"/>
      <c r="F227" s="1"/>
    </row>
    <row r="228" spans="1:6" s="23" customFormat="1" ht="12.75">
      <c r="A228" s="1"/>
      <c r="B228" s="1"/>
      <c r="C228" s="1"/>
      <c r="D228" s="1"/>
      <c r="E228" s="1"/>
      <c r="F228" s="1"/>
    </row>
    <row r="229" spans="1:6" s="23" customFormat="1" ht="12.75">
      <c r="A229" s="1"/>
      <c r="B229" s="1"/>
      <c r="C229" s="1"/>
      <c r="D229" s="1"/>
      <c r="E229" s="1"/>
      <c r="F229" s="1"/>
    </row>
    <row r="230" spans="1:6" s="23" customFormat="1" ht="12.75">
      <c r="A230" s="1"/>
      <c r="B230" s="1"/>
      <c r="C230" s="1"/>
      <c r="D230" s="1"/>
      <c r="E230" s="1"/>
      <c r="F230" s="1"/>
    </row>
    <row r="231" spans="1:6" s="23" customFormat="1" ht="12.75">
      <c r="A231" s="1"/>
      <c r="B231" s="1"/>
      <c r="C231" s="1"/>
      <c r="D231" s="1"/>
      <c r="E231" s="1"/>
      <c r="F231" s="1"/>
    </row>
    <row r="232" spans="1:6" s="23" customFormat="1" ht="12.75">
      <c r="A232" s="1"/>
      <c r="B232" s="1"/>
      <c r="C232" s="1"/>
      <c r="D232" s="1"/>
      <c r="E232" s="1"/>
      <c r="F232" s="1"/>
    </row>
    <row r="233" spans="1:6" s="23" customFormat="1" ht="12.75">
      <c r="A233" s="1"/>
      <c r="B233" s="1"/>
      <c r="C233" s="1"/>
      <c r="D233" s="1"/>
      <c r="E233" s="1"/>
      <c r="F233" s="1"/>
    </row>
    <row r="234" spans="1:6" s="23" customFormat="1" ht="12.75">
      <c r="A234" s="1"/>
      <c r="B234" s="1"/>
      <c r="C234" s="1"/>
      <c r="D234" s="1"/>
      <c r="E234" s="1"/>
      <c r="F234" s="1"/>
    </row>
    <row r="235" spans="1:6" s="23" customFormat="1" ht="12.75">
      <c r="A235" s="1"/>
      <c r="B235" s="1"/>
      <c r="C235" s="1"/>
      <c r="D235" s="1"/>
      <c r="E235" s="1"/>
      <c r="F235" s="1"/>
    </row>
    <row r="236" spans="1:6" s="23" customFormat="1" ht="12.75">
      <c r="A236" s="1"/>
      <c r="B236" s="1"/>
      <c r="C236" s="1"/>
      <c r="D236" s="1"/>
      <c r="E236" s="1"/>
      <c r="F236" s="1"/>
    </row>
    <row r="237" spans="1:6" s="23" customFormat="1" ht="12.75">
      <c r="A237" s="1"/>
      <c r="B237" s="1"/>
      <c r="C237" s="1"/>
      <c r="D237" s="1"/>
      <c r="E237" s="1"/>
      <c r="F237" s="1"/>
    </row>
    <row r="238" spans="1:6" s="23" customFormat="1" ht="12.75">
      <c r="A238" s="1"/>
      <c r="B238" s="1"/>
      <c r="C238" s="1"/>
      <c r="D238" s="1"/>
      <c r="E238" s="1"/>
      <c r="F238" s="1"/>
    </row>
    <row r="239" spans="1:6" s="23" customFormat="1" ht="12.75">
      <c r="A239" s="1"/>
      <c r="B239" s="1"/>
      <c r="C239" s="1"/>
      <c r="D239" s="1"/>
      <c r="E239" s="1"/>
      <c r="F239" s="1"/>
    </row>
    <row r="240" spans="1:6" s="23" customFormat="1" ht="12.75">
      <c r="A240" s="1"/>
      <c r="B240" s="1"/>
      <c r="C240" s="1"/>
      <c r="D240" s="1"/>
      <c r="E240" s="1"/>
      <c r="F240" s="1"/>
    </row>
    <row r="241" spans="1:6" s="23" customFormat="1" ht="12.75">
      <c r="A241" s="1"/>
      <c r="B241" s="1"/>
      <c r="C241" s="1"/>
      <c r="D241" s="1"/>
      <c r="E241" s="1"/>
      <c r="F241" s="1"/>
    </row>
    <row r="242" spans="1:6" s="23" customFormat="1" ht="12.75">
      <c r="A242" s="1"/>
      <c r="B242" s="1"/>
      <c r="C242" s="1"/>
      <c r="D242" s="1"/>
      <c r="E242" s="1"/>
      <c r="F242" s="1"/>
    </row>
    <row r="243" spans="1:6" s="23" customFormat="1" ht="12.75">
      <c r="A243" s="1"/>
      <c r="B243" s="1"/>
      <c r="C243" s="1"/>
      <c r="D243" s="1"/>
      <c r="E243" s="1"/>
      <c r="F243" s="1"/>
    </row>
    <row r="244" spans="1:6" s="23" customFormat="1" ht="12.75">
      <c r="A244" s="1"/>
      <c r="B244" s="1"/>
      <c r="C244" s="1"/>
      <c r="D244" s="1"/>
      <c r="E244" s="1"/>
      <c r="F244" s="1"/>
    </row>
    <row r="245" spans="1:6" s="23" customFormat="1" ht="12.75">
      <c r="A245" s="1"/>
      <c r="B245" s="1"/>
      <c r="C245" s="1"/>
      <c r="D245" s="1"/>
      <c r="E245" s="1"/>
      <c r="F245" s="1"/>
    </row>
    <row r="246" spans="1:6" s="23" customFormat="1" ht="12.75">
      <c r="A246" s="1"/>
      <c r="B246" s="1"/>
      <c r="C246" s="1"/>
      <c r="D246" s="1"/>
      <c r="E246" s="1"/>
      <c r="F246" s="1"/>
    </row>
    <row r="247" spans="1:6" s="23" customFormat="1" ht="12.75">
      <c r="A247" s="1"/>
      <c r="B247" s="1"/>
      <c r="C247" s="1"/>
      <c r="D247" s="1"/>
      <c r="E247" s="1"/>
      <c r="F247" s="1"/>
    </row>
    <row r="248" spans="1:6" s="23" customFormat="1" ht="12.75">
      <c r="A248" s="1"/>
      <c r="B248" s="1"/>
      <c r="C248" s="1"/>
      <c r="D248" s="1"/>
      <c r="E248" s="1"/>
      <c r="F248" s="1"/>
    </row>
    <row r="249" spans="1:6" s="23" customFormat="1" ht="12.75">
      <c r="A249" s="1"/>
      <c r="B249" s="1"/>
      <c r="C249" s="1"/>
      <c r="D249" s="1"/>
      <c r="E249" s="1"/>
      <c r="F249" s="1"/>
    </row>
    <row r="250" spans="1:6" s="23" customFormat="1" ht="12.75">
      <c r="A250" s="1"/>
      <c r="B250" s="1"/>
      <c r="C250" s="1"/>
      <c r="D250" s="1"/>
      <c r="E250" s="1"/>
      <c r="F250" s="1"/>
    </row>
    <row r="251" spans="1:6" s="23" customFormat="1" ht="12.75">
      <c r="A251" s="1"/>
      <c r="B251" s="1"/>
      <c r="C251" s="1"/>
      <c r="D251" s="1"/>
      <c r="E251" s="1"/>
      <c r="F251" s="1"/>
    </row>
    <row r="252" spans="1:6" s="23" customFormat="1" ht="12.75">
      <c r="A252" s="1"/>
      <c r="B252" s="1"/>
      <c r="C252" s="1"/>
      <c r="D252" s="1"/>
      <c r="E252" s="1"/>
      <c r="F252" s="1"/>
    </row>
    <row r="253" spans="1:6" s="23" customFormat="1" ht="12.75">
      <c r="A253" s="1"/>
      <c r="B253" s="1"/>
      <c r="C253" s="1"/>
      <c r="D253" s="1"/>
      <c r="E253" s="1"/>
      <c r="F253" s="1"/>
    </row>
    <row r="254" spans="1:6" s="23" customFormat="1" ht="12.75">
      <c r="A254" s="1"/>
      <c r="B254" s="1"/>
      <c r="C254" s="1"/>
      <c r="D254" s="1"/>
      <c r="E254" s="1"/>
      <c r="F254" s="1"/>
    </row>
    <row r="255" spans="1:6" s="23" customFormat="1" ht="12.75">
      <c r="A255" s="1"/>
      <c r="B255" s="1"/>
      <c r="C255" s="1"/>
      <c r="D255" s="1"/>
      <c r="E255" s="1"/>
      <c r="F255" s="1"/>
    </row>
    <row r="256" spans="1:6" s="23" customFormat="1" ht="12.75">
      <c r="A256" s="1"/>
      <c r="B256" s="1"/>
      <c r="C256" s="1"/>
      <c r="D256" s="1"/>
      <c r="E256" s="1"/>
      <c r="F256" s="1"/>
    </row>
    <row r="257" spans="1:6" s="23" customFormat="1" ht="12.75">
      <c r="A257" s="1"/>
      <c r="B257" s="1"/>
      <c r="C257" s="1"/>
      <c r="D257" s="1"/>
      <c r="E257" s="1"/>
      <c r="F257" s="1"/>
    </row>
    <row r="258" spans="1:6" s="23" customFormat="1" ht="12.75">
      <c r="A258" s="1"/>
      <c r="B258" s="1"/>
      <c r="C258" s="1"/>
      <c r="D258" s="1"/>
      <c r="E258" s="1"/>
      <c r="F258" s="1"/>
    </row>
    <row r="259" spans="1:6" s="23" customFormat="1" ht="12.75">
      <c r="A259" s="1"/>
      <c r="B259" s="1"/>
      <c r="C259" s="1"/>
      <c r="D259" s="1"/>
      <c r="E259" s="1"/>
      <c r="F259" s="1"/>
    </row>
    <row r="260" spans="1:6" s="23" customFormat="1" ht="12.75">
      <c r="A260" s="1"/>
      <c r="B260" s="1"/>
      <c r="C260" s="1"/>
      <c r="D260" s="1"/>
      <c r="E260" s="1"/>
      <c r="F260" s="1"/>
    </row>
    <row r="261" spans="1:6" s="23" customFormat="1" ht="12.75">
      <c r="A261" s="1"/>
      <c r="B261" s="1"/>
      <c r="C261" s="1"/>
      <c r="D261" s="1"/>
      <c r="E261" s="1"/>
      <c r="F261" s="1"/>
    </row>
    <row r="262" spans="1:6" s="23" customFormat="1" ht="12.75">
      <c r="A262" s="1"/>
      <c r="B262" s="1"/>
      <c r="C262" s="1"/>
      <c r="D262" s="1"/>
      <c r="E262" s="1"/>
      <c r="F262" s="1"/>
    </row>
    <row r="263" spans="1:6" s="23" customFormat="1" ht="12.75">
      <c r="A263" s="1"/>
      <c r="B263" s="1"/>
      <c r="C263" s="1"/>
      <c r="D263" s="1"/>
      <c r="E263" s="1"/>
      <c r="F263" s="1"/>
    </row>
    <row r="264" spans="1:6" s="23" customFormat="1" ht="12.75">
      <c r="A264" s="1"/>
      <c r="B264" s="1"/>
      <c r="C264" s="1"/>
      <c r="D264" s="1"/>
      <c r="E264" s="1"/>
      <c r="F264" s="1"/>
    </row>
    <row r="265" spans="1:6" s="23" customFormat="1" ht="12.75">
      <c r="A265" s="1"/>
      <c r="B265" s="1"/>
      <c r="C265" s="1"/>
      <c r="D265" s="1"/>
      <c r="E265" s="1"/>
      <c r="F265" s="1"/>
    </row>
    <row r="266" spans="1:6" s="23" customFormat="1" ht="12.75">
      <c r="A266" s="1"/>
      <c r="B266" s="1"/>
      <c r="C266" s="1"/>
      <c r="D266" s="1"/>
      <c r="E266" s="1"/>
      <c r="F266" s="1"/>
    </row>
    <row r="267" spans="1:6" s="23" customFormat="1" ht="12.75">
      <c r="A267" s="1"/>
      <c r="B267" s="1"/>
      <c r="C267" s="1"/>
      <c r="D267" s="1"/>
      <c r="E267" s="1"/>
      <c r="F267" s="1"/>
    </row>
    <row r="268" spans="1:6" s="23" customFormat="1" ht="12.75">
      <c r="A268" s="1"/>
      <c r="B268" s="1"/>
      <c r="C268" s="1"/>
      <c r="D268" s="1"/>
      <c r="E268" s="1"/>
      <c r="F268" s="1"/>
    </row>
    <row r="269" spans="1:6" s="23" customFormat="1" ht="12.75">
      <c r="A269" s="1"/>
      <c r="B269" s="1"/>
      <c r="C269" s="1"/>
      <c r="D269" s="1"/>
      <c r="E269" s="1"/>
      <c r="F269" s="1"/>
    </row>
    <row r="270" spans="1:6" s="23" customFormat="1" ht="12.75">
      <c r="A270" s="1"/>
      <c r="B270" s="1"/>
      <c r="C270" s="1"/>
      <c r="D270" s="1"/>
      <c r="E270" s="1"/>
      <c r="F270" s="1"/>
    </row>
    <row r="271" spans="1:6" s="23" customFormat="1" ht="12.75">
      <c r="A271" s="1"/>
      <c r="B271" s="1"/>
      <c r="C271" s="1"/>
      <c r="D271" s="1"/>
      <c r="E271" s="1"/>
      <c r="F271" s="1"/>
    </row>
    <row r="272" spans="1:6" s="23" customFormat="1" ht="12.75">
      <c r="A272" s="1"/>
      <c r="B272" s="1"/>
      <c r="C272" s="1"/>
      <c r="D272" s="1"/>
      <c r="E272" s="1"/>
      <c r="F272" s="1"/>
    </row>
    <row r="273" spans="1:6" s="23" customFormat="1" ht="12.75">
      <c r="A273" s="1"/>
      <c r="B273" s="1"/>
      <c r="C273" s="1"/>
      <c r="D273" s="1"/>
      <c r="E273" s="1"/>
      <c r="F273" s="1"/>
    </row>
    <row r="274" spans="1:6" s="23" customFormat="1" ht="12.75">
      <c r="A274" s="1"/>
      <c r="B274" s="1"/>
      <c r="C274" s="1"/>
      <c r="D274" s="1"/>
      <c r="E274" s="1"/>
      <c r="F274" s="1"/>
    </row>
    <row r="275" spans="1:6" s="23" customFormat="1" ht="12.75">
      <c r="A275" s="1"/>
      <c r="B275" s="1"/>
      <c r="C275" s="1"/>
      <c r="D275" s="1"/>
      <c r="E275" s="1"/>
      <c r="F275" s="1"/>
    </row>
    <row r="276" spans="1:6" s="23" customFormat="1" ht="12.75">
      <c r="A276" s="1"/>
      <c r="B276" s="1"/>
      <c r="C276" s="1"/>
      <c r="D276" s="1"/>
      <c r="E276" s="1"/>
      <c r="F276" s="1"/>
    </row>
    <row r="277" spans="1:6" s="23" customFormat="1" ht="12.75">
      <c r="A277" s="1"/>
      <c r="B277" s="1"/>
      <c r="C277" s="1"/>
      <c r="D277" s="1"/>
      <c r="E277" s="1"/>
      <c r="F277" s="1"/>
    </row>
    <row r="278" spans="1:6" s="23" customFormat="1" ht="12.75">
      <c r="A278" s="1"/>
      <c r="B278" s="1"/>
      <c r="C278" s="1"/>
      <c r="D278" s="1"/>
      <c r="E278" s="1"/>
      <c r="F278" s="1"/>
    </row>
    <row r="279" spans="1:6" s="23" customFormat="1" ht="12.75">
      <c r="A279" s="1"/>
      <c r="B279" s="1"/>
      <c r="C279" s="1"/>
      <c r="D279" s="1"/>
      <c r="E279" s="1"/>
      <c r="F279" s="1"/>
    </row>
    <row r="280" spans="1:6" s="23" customFormat="1" ht="12.75">
      <c r="A280" s="1"/>
      <c r="B280" s="1"/>
      <c r="C280" s="1"/>
      <c r="D280" s="1"/>
      <c r="E280" s="1"/>
      <c r="F280" s="1"/>
    </row>
    <row r="281" spans="1:6" s="23" customFormat="1" ht="12.75">
      <c r="A281" s="1"/>
      <c r="B281" s="1"/>
      <c r="C281" s="1"/>
      <c r="D281" s="1"/>
      <c r="E281" s="1"/>
      <c r="F281" s="1"/>
    </row>
    <row r="282" spans="1:6" s="23" customFormat="1" ht="12.75">
      <c r="A282" s="1"/>
      <c r="B282" s="1"/>
      <c r="C282" s="1"/>
      <c r="D282" s="1"/>
      <c r="E282" s="1"/>
      <c r="F282" s="1"/>
    </row>
    <row r="283" spans="1:6" s="23" customFormat="1" ht="12.75">
      <c r="A283" s="1"/>
      <c r="B283" s="1"/>
      <c r="C283" s="1"/>
      <c r="D283" s="1"/>
      <c r="E283" s="1"/>
      <c r="F283" s="1"/>
    </row>
    <row r="284" spans="1:6" s="23" customFormat="1" ht="12.75">
      <c r="A284" s="1"/>
      <c r="B284" s="1"/>
      <c r="C284" s="1"/>
      <c r="D284" s="1"/>
      <c r="E284" s="1"/>
      <c r="F284" s="1"/>
    </row>
    <row r="285" spans="1:6" s="23" customFormat="1" ht="12.75">
      <c r="A285" s="1"/>
      <c r="B285" s="1"/>
      <c r="C285" s="1"/>
      <c r="D285" s="1"/>
      <c r="E285" s="1"/>
      <c r="F285" s="1"/>
    </row>
    <row r="286" spans="1:6" s="23" customFormat="1" ht="12.75">
      <c r="A286" s="1"/>
      <c r="B286" s="1"/>
      <c r="C286" s="1"/>
      <c r="D286" s="1"/>
      <c r="E286" s="1"/>
      <c r="F286" s="1"/>
    </row>
    <row r="287" spans="1:6" s="23" customFormat="1" ht="12.75">
      <c r="A287" s="1"/>
      <c r="B287" s="1"/>
      <c r="C287" s="1"/>
      <c r="D287" s="1"/>
      <c r="E287" s="1"/>
      <c r="F287" s="1"/>
    </row>
    <row r="288" spans="1:6" s="23" customFormat="1" ht="12.75">
      <c r="A288" s="1"/>
      <c r="B288" s="1"/>
      <c r="C288" s="1"/>
      <c r="D288" s="1"/>
      <c r="E288" s="1"/>
      <c r="F288" s="1"/>
    </row>
    <row r="289" spans="1:6" s="23" customFormat="1" ht="12.75">
      <c r="A289" s="1"/>
      <c r="B289" s="1"/>
      <c r="C289" s="1"/>
      <c r="D289" s="1"/>
      <c r="E289" s="1"/>
      <c r="F289" s="1"/>
    </row>
    <row r="290" spans="1:6" s="23" customFormat="1" ht="12.75">
      <c r="A290" s="1"/>
      <c r="B290" s="1"/>
      <c r="C290" s="1"/>
      <c r="D290" s="1"/>
      <c r="E290" s="1"/>
      <c r="F290" s="1"/>
    </row>
    <row r="291" spans="1:6" s="23" customFormat="1" ht="12.75">
      <c r="A291" s="1"/>
      <c r="B291" s="1"/>
      <c r="C291" s="1"/>
      <c r="D291" s="1"/>
      <c r="E291" s="1"/>
      <c r="F291" s="1"/>
    </row>
    <row r="292" spans="1:6" s="23" customFormat="1" ht="12.75">
      <c r="A292" s="1"/>
      <c r="B292" s="1"/>
      <c r="C292" s="1"/>
      <c r="D292" s="1"/>
      <c r="E292" s="1"/>
      <c r="F292" s="1"/>
    </row>
    <row r="293" spans="1:6" s="23" customFormat="1" ht="12.75">
      <c r="A293" s="1"/>
      <c r="B293" s="1"/>
      <c r="C293" s="1"/>
      <c r="D293" s="1"/>
      <c r="E293" s="1"/>
      <c r="F293" s="1"/>
    </row>
    <row r="294" spans="1:6" s="23" customFormat="1" ht="12.75">
      <c r="A294" s="1"/>
      <c r="B294" s="1"/>
      <c r="C294" s="1"/>
      <c r="D294" s="1"/>
      <c r="E294" s="1"/>
      <c r="F294" s="1"/>
    </row>
    <row r="295" spans="1:6" s="23" customFormat="1" ht="12.75">
      <c r="A295" s="1"/>
      <c r="B295" s="1"/>
      <c r="C295" s="1"/>
      <c r="D295" s="1"/>
      <c r="E295" s="1"/>
      <c r="F295" s="1"/>
    </row>
    <row r="296" spans="1:6" s="23" customFormat="1" ht="12.75">
      <c r="A296" s="1"/>
      <c r="B296" s="1"/>
      <c r="C296" s="1"/>
      <c r="D296" s="1"/>
      <c r="E296" s="1"/>
      <c r="F296" s="1"/>
    </row>
    <row r="297" spans="1:6" s="23" customFormat="1" ht="12.75">
      <c r="A297" s="1"/>
      <c r="B297" s="1"/>
      <c r="C297" s="1"/>
      <c r="D297" s="1"/>
      <c r="E297" s="1"/>
      <c r="F297" s="1"/>
    </row>
    <row r="298" spans="1:6" s="23" customFormat="1" ht="12.75">
      <c r="A298" s="1"/>
      <c r="B298" s="1"/>
      <c r="C298" s="1"/>
      <c r="D298" s="1"/>
      <c r="E298" s="1"/>
      <c r="F298" s="1"/>
    </row>
    <row r="299" spans="1:6" s="23" customFormat="1" ht="12.75">
      <c r="A299" s="1"/>
      <c r="B299" s="1"/>
      <c r="C299" s="1"/>
      <c r="D299" s="1"/>
      <c r="E299" s="1"/>
      <c r="F299" s="1"/>
    </row>
    <row r="300" spans="1:6" s="23" customFormat="1" ht="12.75">
      <c r="A300" s="1"/>
      <c r="B300" s="1"/>
      <c r="C300" s="1"/>
      <c r="D300" s="1"/>
      <c r="E300" s="1"/>
      <c r="F300" s="1"/>
    </row>
    <row r="301" spans="1:6" s="23" customFormat="1" ht="12.75">
      <c r="A301" s="1"/>
      <c r="B301" s="1"/>
      <c r="C301" s="1"/>
      <c r="D301" s="1"/>
      <c r="E301" s="1"/>
      <c r="F301" s="1"/>
    </row>
    <row r="302" spans="1:6" s="23" customFormat="1" ht="12.75">
      <c r="A302" s="1"/>
      <c r="B302" s="1"/>
      <c r="C302" s="1"/>
      <c r="D302" s="1"/>
      <c r="E302" s="1"/>
      <c r="F302" s="1"/>
    </row>
    <row r="303" spans="1:6" s="23" customFormat="1" ht="12.75">
      <c r="A303" s="1"/>
      <c r="B303" s="1"/>
      <c r="C303" s="1"/>
      <c r="D303" s="1"/>
      <c r="E303" s="1"/>
      <c r="F303" s="1"/>
    </row>
    <row r="304" spans="1:6" s="23" customFormat="1" ht="12.75">
      <c r="A304" s="1"/>
      <c r="B304" s="1"/>
      <c r="C304" s="1"/>
      <c r="D304" s="1"/>
      <c r="E304" s="1"/>
      <c r="F304" s="1"/>
    </row>
    <row r="305" spans="1:6" s="23" customFormat="1" ht="12.75">
      <c r="A305" s="1"/>
      <c r="B305" s="1"/>
      <c r="C305" s="1"/>
      <c r="D305" s="1"/>
      <c r="E305" s="1"/>
      <c r="F305" s="1"/>
    </row>
    <row r="306" spans="1:6" s="23" customFormat="1" ht="12.75">
      <c r="A306" s="1"/>
      <c r="B306" s="1"/>
      <c r="C306" s="1"/>
      <c r="D306" s="1"/>
      <c r="E306" s="1"/>
      <c r="F306" s="1"/>
    </row>
    <row r="307" spans="1:6" s="23" customFormat="1" ht="12.75">
      <c r="A307" s="1"/>
      <c r="B307" s="1"/>
      <c r="C307" s="1"/>
      <c r="D307" s="1"/>
      <c r="E307" s="1"/>
      <c r="F307" s="1"/>
    </row>
    <row r="308" spans="1:6" s="23" customFormat="1" ht="12.75">
      <c r="A308" s="1"/>
      <c r="B308" s="1"/>
      <c r="C308" s="1"/>
      <c r="D308" s="1"/>
      <c r="E308" s="1"/>
      <c r="F308" s="1"/>
    </row>
    <row r="309" spans="1:6" s="23" customFormat="1" ht="12.75">
      <c r="A309" s="1"/>
      <c r="B309" s="1"/>
      <c r="C309" s="1"/>
      <c r="D309" s="1"/>
      <c r="E309" s="1"/>
      <c r="F309" s="1"/>
    </row>
    <row r="310" spans="1:6" s="23" customFormat="1" ht="12.75">
      <c r="A310" s="1"/>
      <c r="B310" s="1"/>
      <c r="C310" s="1"/>
      <c r="D310" s="1"/>
      <c r="E310" s="1"/>
      <c r="F310" s="1"/>
    </row>
    <row r="311" spans="1:6" s="23" customFormat="1" ht="12.75">
      <c r="A311" s="1"/>
      <c r="B311" s="1"/>
      <c r="C311" s="1"/>
      <c r="D311" s="1"/>
      <c r="E311" s="1"/>
      <c r="F311" s="1"/>
    </row>
    <row r="312" spans="1:6" s="23" customFormat="1" ht="12.75">
      <c r="A312" s="1"/>
      <c r="B312" s="1"/>
      <c r="C312" s="1"/>
      <c r="D312" s="1"/>
      <c r="E312" s="1"/>
      <c r="F312" s="1"/>
    </row>
    <row r="313" spans="1:6" s="23" customFormat="1" ht="12.75">
      <c r="A313" s="1"/>
      <c r="B313" s="1"/>
      <c r="C313" s="1"/>
      <c r="D313" s="1"/>
      <c r="E313" s="1"/>
      <c r="F313" s="1"/>
    </row>
    <row r="314" spans="1:6" s="23" customFormat="1" ht="12.75">
      <c r="A314" s="1"/>
      <c r="B314" s="1"/>
      <c r="C314" s="1"/>
      <c r="D314" s="1"/>
      <c r="E314" s="1"/>
      <c r="F314" s="1"/>
    </row>
    <row r="315" spans="1:6" s="23" customFormat="1" ht="12.75">
      <c r="A315" s="1"/>
      <c r="B315" s="1"/>
      <c r="C315" s="1"/>
      <c r="D315" s="1"/>
      <c r="E315" s="1"/>
      <c r="F315" s="1"/>
    </row>
    <row r="316" spans="1:6" s="23" customFormat="1" ht="12.75">
      <c r="A316" s="1"/>
      <c r="B316" s="1"/>
      <c r="C316" s="1"/>
      <c r="D316" s="1"/>
      <c r="E316" s="1"/>
      <c r="F316" s="1"/>
    </row>
    <row r="317" spans="1:6" s="23" customFormat="1" ht="12.75">
      <c r="A317" s="1"/>
      <c r="B317" s="1"/>
      <c r="C317" s="1"/>
      <c r="D317" s="1"/>
      <c r="E317" s="1"/>
      <c r="F317" s="1"/>
    </row>
    <row r="318" spans="1:6" s="23" customFormat="1" ht="12.75">
      <c r="A318" s="1"/>
      <c r="B318" s="1"/>
      <c r="C318" s="1"/>
      <c r="D318" s="1"/>
      <c r="E318" s="1"/>
      <c r="F318" s="1"/>
    </row>
    <row r="319" spans="1:6" s="23" customFormat="1" ht="12.75">
      <c r="A319" s="1"/>
      <c r="B319" s="1"/>
      <c r="C319" s="1"/>
      <c r="D319" s="1"/>
      <c r="E319" s="1"/>
      <c r="F319" s="1"/>
    </row>
    <row r="320" spans="1:6" s="23" customFormat="1" ht="12.75">
      <c r="A320" s="1"/>
      <c r="B320" s="1"/>
      <c r="C320" s="1"/>
      <c r="D320" s="1"/>
      <c r="E320" s="1"/>
      <c r="F320" s="1"/>
    </row>
    <row r="321" spans="1:6" s="23" customFormat="1" ht="12.75">
      <c r="A321" s="1"/>
      <c r="B321" s="1"/>
      <c r="C321" s="1"/>
      <c r="D321" s="1"/>
      <c r="E321" s="1"/>
      <c r="F321" s="1"/>
    </row>
    <row r="322" spans="1:6" s="23" customFormat="1" ht="12.75">
      <c r="A322" s="1"/>
      <c r="B322" s="1"/>
      <c r="C322" s="1"/>
      <c r="D322" s="1"/>
      <c r="E322" s="1"/>
      <c r="F322" s="1"/>
    </row>
    <row r="323" spans="1:6" s="23" customFormat="1" ht="12.75">
      <c r="A323" s="1"/>
      <c r="B323" s="1"/>
      <c r="C323" s="1"/>
      <c r="D323" s="1"/>
      <c r="E323" s="1"/>
      <c r="F323" s="1"/>
    </row>
    <row r="324" spans="1:6" s="23" customFormat="1" ht="12.75">
      <c r="A324" s="1"/>
      <c r="B324" s="1"/>
      <c r="C324" s="1"/>
      <c r="D324" s="1"/>
      <c r="E324" s="1"/>
      <c r="F324" s="1"/>
    </row>
    <row r="325" spans="1:6" s="23" customFormat="1" ht="12.75">
      <c r="A325" s="1"/>
      <c r="B325" s="1"/>
      <c r="C325" s="1"/>
      <c r="D325" s="1"/>
      <c r="E325" s="1"/>
      <c r="F325" s="1"/>
    </row>
    <row r="326" spans="1:6" s="23" customFormat="1" ht="12.75">
      <c r="A326" s="1"/>
      <c r="B326" s="1"/>
      <c r="C326" s="1"/>
      <c r="D326" s="1"/>
      <c r="E326" s="1"/>
      <c r="F326" s="1"/>
    </row>
    <row r="327" spans="1:6" s="23" customFormat="1" ht="12.75">
      <c r="A327" s="1"/>
      <c r="B327" s="1"/>
      <c r="C327" s="1"/>
      <c r="D327" s="1"/>
      <c r="E327" s="1"/>
      <c r="F327" s="1"/>
    </row>
    <row r="328" spans="1:6" s="23" customFormat="1" ht="12.75">
      <c r="A328" s="1"/>
      <c r="B328" s="1"/>
      <c r="C328" s="1"/>
      <c r="D328" s="1"/>
      <c r="E328" s="1"/>
      <c r="F328" s="1"/>
    </row>
    <row r="329" spans="1:6" s="23" customFormat="1" ht="12.75">
      <c r="A329" s="1"/>
      <c r="B329" s="1"/>
      <c r="C329" s="1"/>
      <c r="D329" s="1"/>
      <c r="E329" s="1"/>
      <c r="F329" s="1"/>
    </row>
    <row r="330" spans="1:6" s="23" customFormat="1" ht="12.75">
      <c r="A330" s="1"/>
      <c r="B330" s="1"/>
      <c r="C330" s="1"/>
      <c r="D330" s="1"/>
      <c r="E330" s="1"/>
      <c r="F330" s="1"/>
    </row>
    <row r="331" spans="1:6" s="23" customFormat="1" ht="12.75">
      <c r="A331" s="1"/>
      <c r="B331" s="1"/>
      <c r="C331" s="1"/>
      <c r="D331" s="1"/>
      <c r="E331" s="1"/>
      <c r="F331" s="1"/>
    </row>
    <row r="332" spans="1:6" s="23" customFormat="1" ht="12.75">
      <c r="A332" s="1"/>
      <c r="B332" s="1"/>
      <c r="C332" s="1"/>
      <c r="D332" s="1"/>
      <c r="E332" s="1"/>
      <c r="F332" s="1"/>
    </row>
    <row r="333" spans="1:6" s="23" customFormat="1" ht="12.75">
      <c r="A333" s="1"/>
      <c r="B333" s="1"/>
      <c r="C333" s="1"/>
      <c r="D333" s="1"/>
      <c r="E333" s="1"/>
      <c r="F333" s="1"/>
    </row>
    <row r="334" spans="1:6" s="23" customFormat="1" ht="12.75">
      <c r="A334" s="1"/>
      <c r="B334" s="1"/>
      <c r="C334" s="1"/>
      <c r="D334" s="1"/>
      <c r="E334" s="1"/>
      <c r="F334" s="1"/>
    </row>
    <row r="335" spans="1:6" s="23" customFormat="1" ht="12.75">
      <c r="A335" s="1"/>
      <c r="B335" s="1"/>
      <c r="C335" s="1"/>
      <c r="D335" s="1"/>
      <c r="E335" s="1"/>
      <c r="F335" s="1"/>
    </row>
    <row r="336" spans="1:6" s="23" customFormat="1" ht="12.75">
      <c r="A336" s="1"/>
      <c r="B336" s="1"/>
      <c r="C336" s="1"/>
      <c r="D336" s="1"/>
      <c r="E336" s="1"/>
      <c r="F336" s="1"/>
    </row>
    <row r="337" spans="1:6" s="23" customFormat="1" ht="12.75">
      <c r="A337" s="1"/>
      <c r="B337" s="1"/>
      <c r="C337" s="1"/>
      <c r="D337" s="1"/>
      <c r="E337" s="1"/>
      <c r="F337" s="1"/>
    </row>
    <row r="338" spans="1:6" s="23" customFormat="1" ht="12.75">
      <c r="A338" s="1"/>
      <c r="B338" s="1"/>
      <c r="C338" s="1"/>
      <c r="D338" s="1"/>
      <c r="E338" s="1"/>
      <c r="F338" s="1"/>
    </row>
    <row r="339" spans="1:6" s="23" customFormat="1" ht="12.75">
      <c r="A339" s="1"/>
      <c r="B339" s="1"/>
      <c r="C339" s="1"/>
      <c r="D339" s="1"/>
      <c r="E339" s="1"/>
      <c r="F339" s="1"/>
    </row>
    <row r="340" spans="1:6" s="23" customFormat="1" ht="12.75">
      <c r="A340" s="1"/>
      <c r="B340" s="1"/>
      <c r="C340" s="1"/>
      <c r="D340" s="1"/>
      <c r="E340" s="1"/>
      <c r="F340" s="1"/>
    </row>
    <row r="341" spans="1:6" s="23" customFormat="1" ht="12.75">
      <c r="A341" s="1"/>
      <c r="B341" s="1"/>
      <c r="C341" s="1"/>
      <c r="D341" s="1"/>
      <c r="E341" s="1"/>
      <c r="F341" s="1"/>
    </row>
    <row r="342" spans="1:6" s="23" customFormat="1" ht="12.75">
      <c r="A342" s="1"/>
      <c r="B342" s="1"/>
      <c r="C342" s="1"/>
      <c r="D342" s="1"/>
      <c r="E342" s="1"/>
      <c r="F342" s="1"/>
    </row>
    <row r="343" spans="1:6" s="23" customFormat="1" ht="12.75">
      <c r="A343" s="1"/>
      <c r="B343" s="1"/>
      <c r="C343" s="1"/>
      <c r="D343" s="1"/>
      <c r="E343" s="1"/>
      <c r="F343" s="1"/>
    </row>
    <row r="344" spans="1:6" s="23" customFormat="1" ht="12.75">
      <c r="A344" s="1"/>
      <c r="B344" s="1"/>
      <c r="C344" s="1"/>
      <c r="D344" s="1"/>
      <c r="E344" s="1"/>
      <c r="F344" s="1"/>
    </row>
    <row r="345" spans="1:6" s="23" customFormat="1" ht="12.75">
      <c r="A345" s="1"/>
      <c r="B345" s="1"/>
      <c r="C345" s="1"/>
      <c r="D345" s="1"/>
      <c r="E345" s="1"/>
      <c r="F345" s="1"/>
    </row>
    <row r="346" spans="1:6" s="23" customFormat="1" ht="12.75">
      <c r="A346" s="1"/>
      <c r="B346" s="1"/>
      <c r="C346" s="1"/>
      <c r="D346" s="1"/>
      <c r="E346" s="1"/>
      <c r="F346" s="1"/>
    </row>
    <row r="347" spans="1:6" s="23" customFormat="1" ht="12.75">
      <c r="A347" s="1"/>
      <c r="B347" s="1"/>
      <c r="C347" s="1"/>
      <c r="D347" s="1"/>
      <c r="E347" s="1"/>
      <c r="F347" s="1"/>
    </row>
    <row r="348" spans="1:6" s="23" customFormat="1" ht="12.75">
      <c r="A348" s="1"/>
      <c r="B348" s="1"/>
      <c r="C348" s="1"/>
      <c r="D348" s="1"/>
      <c r="E348" s="1"/>
      <c r="F348" s="1"/>
    </row>
    <row r="349" spans="1:6" s="23" customFormat="1" ht="12.75">
      <c r="A349" s="1"/>
      <c r="B349" s="1"/>
      <c r="C349" s="1"/>
      <c r="D349" s="1"/>
      <c r="E349" s="1"/>
      <c r="F349" s="1"/>
    </row>
    <row r="350" spans="1:6" s="23" customFormat="1" ht="12.75">
      <c r="A350" s="1"/>
      <c r="B350" s="1"/>
      <c r="C350" s="1"/>
      <c r="D350" s="1"/>
      <c r="E350" s="1"/>
      <c r="F350" s="1"/>
    </row>
    <row r="351" spans="1:6" s="23" customFormat="1" ht="12.75">
      <c r="A351" s="1"/>
      <c r="B351" s="1"/>
      <c r="C351" s="1"/>
      <c r="D351" s="1"/>
      <c r="E351" s="1"/>
      <c r="F351" s="1"/>
    </row>
    <row r="352" spans="1:6" s="23" customFormat="1" ht="12.75">
      <c r="A352" s="1"/>
      <c r="B352" s="1"/>
      <c r="C352" s="1"/>
      <c r="D352" s="1"/>
      <c r="E352" s="1"/>
      <c r="F352" s="1"/>
    </row>
    <row r="353" spans="1:6" s="23" customFormat="1" ht="12.75">
      <c r="A353" s="1"/>
      <c r="B353" s="1"/>
      <c r="C353" s="1"/>
      <c r="D353" s="1"/>
      <c r="E353" s="1"/>
      <c r="F353" s="1"/>
    </row>
    <row r="354" spans="1:6" s="23" customFormat="1" ht="12.75">
      <c r="A354" s="1"/>
      <c r="B354" s="1"/>
      <c r="C354" s="1"/>
      <c r="D354" s="1"/>
      <c r="E354" s="1"/>
      <c r="F354" s="1"/>
    </row>
    <row r="355" spans="1:6" s="23" customFormat="1" ht="12.75">
      <c r="A355" s="1"/>
      <c r="B355" s="1"/>
      <c r="C355" s="1"/>
      <c r="D355" s="1"/>
      <c r="E355" s="1"/>
      <c r="F355" s="1"/>
    </row>
    <row r="356" spans="1:6" s="23" customFormat="1" ht="12.75">
      <c r="A356" s="1"/>
      <c r="B356" s="1"/>
      <c r="C356" s="1"/>
      <c r="D356" s="1"/>
      <c r="E356" s="1"/>
      <c r="F356" s="1"/>
    </row>
    <row r="357" spans="1:6" s="23" customFormat="1" ht="12.75">
      <c r="A357" s="1"/>
      <c r="B357" s="1"/>
      <c r="C357" s="1"/>
      <c r="D357" s="1"/>
      <c r="E357" s="1"/>
      <c r="F357" s="1"/>
    </row>
    <row r="358" spans="1:6" s="23" customFormat="1" ht="12.75">
      <c r="A358" s="1"/>
      <c r="B358" s="1"/>
      <c r="C358" s="1"/>
      <c r="D358" s="1"/>
      <c r="E358" s="1"/>
      <c r="F358" s="1"/>
    </row>
    <row r="359" spans="1:6" s="23" customFormat="1" ht="12.75">
      <c r="A359" s="1"/>
      <c r="B359" s="1"/>
      <c r="C359" s="1"/>
      <c r="D359" s="1"/>
      <c r="E359" s="1"/>
      <c r="F359" s="1"/>
    </row>
    <row r="360" spans="1:6" s="23" customFormat="1" ht="12.75">
      <c r="A360" s="1"/>
      <c r="B360" s="1"/>
      <c r="C360" s="1"/>
      <c r="D360" s="1"/>
      <c r="E360" s="1"/>
      <c r="F360" s="1"/>
    </row>
    <row r="361" spans="1:6" s="23" customFormat="1" ht="12.75">
      <c r="A361" s="1"/>
      <c r="B361" s="1"/>
      <c r="C361" s="1"/>
      <c r="D361" s="1"/>
      <c r="E361" s="1"/>
      <c r="F361" s="1"/>
    </row>
    <row r="362" spans="1:6" s="23" customFormat="1" ht="12.75">
      <c r="A362" s="1"/>
      <c r="B362" s="1"/>
      <c r="C362" s="1"/>
      <c r="D362" s="1"/>
      <c r="E362" s="1"/>
      <c r="F362" s="1"/>
    </row>
    <row r="363" spans="1:6" s="23" customFormat="1" ht="12.75">
      <c r="A363" s="1"/>
      <c r="B363" s="1"/>
      <c r="C363" s="1"/>
      <c r="D363" s="1"/>
      <c r="E363" s="1"/>
      <c r="F363" s="1"/>
    </row>
    <row r="364" spans="1:6" s="23" customFormat="1" ht="12.75">
      <c r="A364" s="1"/>
      <c r="B364" s="1"/>
      <c r="C364" s="1"/>
      <c r="D364" s="1"/>
      <c r="E364" s="1"/>
      <c r="F364" s="1"/>
    </row>
    <row r="365" spans="1:6" s="23" customFormat="1" ht="12.75">
      <c r="A365" s="1"/>
      <c r="B365" s="1"/>
      <c r="C365" s="1"/>
      <c r="D365" s="1"/>
      <c r="E365" s="1"/>
      <c r="F365" s="1"/>
    </row>
    <row r="366" spans="1:6" s="23" customFormat="1" ht="12.75">
      <c r="A366" s="1"/>
      <c r="B366" s="1"/>
      <c r="C366" s="1"/>
      <c r="D366" s="1"/>
      <c r="E366" s="1"/>
      <c r="F366" s="1"/>
    </row>
    <row r="367" spans="1:6" s="23" customFormat="1" ht="12.75">
      <c r="A367" s="1"/>
      <c r="B367" s="1"/>
      <c r="C367" s="1"/>
      <c r="D367" s="1"/>
      <c r="E367" s="1"/>
      <c r="F367" s="1"/>
    </row>
    <row r="368" spans="1:6" s="23" customFormat="1" ht="12.75">
      <c r="A368" s="1"/>
      <c r="B368" s="1"/>
      <c r="C368" s="1"/>
      <c r="D368" s="1"/>
      <c r="E368" s="1"/>
      <c r="F368" s="1"/>
    </row>
    <row r="369" spans="1:6" s="23" customFormat="1" ht="12.75">
      <c r="A369" s="1"/>
      <c r="B369" s="1"/>
      <c r="C369" s="1"/>
      <c r="D369" s="1"/>
      <c r="E369" s="1"/>
      <c r="F369" s="1"/>
    </row>
    <row r="370" spans="1:6" s="23" customFormat="1" ht="12.75">
      <c r="A370" s="1"/>
      <c r="B370" s="1"/>
      <c r="C370" s="1"/>
      <c r="D370" s="1"/>
      <c r="E370" s="1"/>
      <c r="F370" s="1"/>
    </row>
    <row r="371" spans="1:6" s="23" customFormat="1" ht="12.75">
      <c r="A371" s="1"/>
      <c r="B371" s="1"/>
      <c r="C371" s="1"/>
      <c r="D371" s="1"/>
      <c r="E371" s="1"/>
      <c r="F371" s="1"/>
    </row>
    <row r="372" spans="1:6" s="23" customFormat="1" ht="12.75">
      <c r="A372" s="1"/>
      <c r="B372" s="1"/>
      <c r="C372" s="1"/>
      <c r="D372" s="1"/>
      <c r="E372" s="1"/>
      <c r="F372" s="1"/>
    </row>
    <row r="373" spans="1:6" s="23" customFormat="1" ht="12.75">
      <c r="A373" s="1"/>
      <c r="B373" s="1"/>
      <c r="C373" s="1"/>
      <c r="D373" s="1"/>
      <c r="E373" s="1"/>
      <c r="F373" s="1"/>
    </row>
    <row r="374" spans="1:6" s="23" customFormat="1" ht="12.75">
      <c r="A374" s="1"/>
      <c r="B374" s="1"/>
      <c r="C374" s="1"/>
      <c r="D374" s="1"/>
      <c r="E374" s="1"/>
      <c r="F374" s="1"/>
    </row>
    <row r="375" spans="1:6" s="23" customFormat="1" ht="12.75">
      <c r="A375" s="1"/>
      <c r="B375" s="1"/>
      <c r="C375" s="1"/>
      <c r="D375" s="1"/>
      <c r="E375" s="1"/>
      <c r="F375" s="1"/>
    </row>
    <row r="376" spans="1:6" s="23" customFormat="1" ht="12.75">
      <c r="A376" s="1"/>
      <c r="B376" s="1"/>
      <c r="C376" s="1"/>
      <c r="D376" s="1"/>
      <c r="E376" s="1"/>
      <c r="F376" s="1"/>
    </row>
    <row r="377" spans="1:6" s="23" customFormat="1" ht="12.75">
      <c r="A377" s="1"/>
      <c r="B377" s="1"/>
      <c r="C377" s="1"/>
      <c r="D377" s="1"/>
      <c r="E377" s="1"/>
      <c r="F377" s="1"/>
    </row>
    <row r="378" spans="1:6" s="23" customFormat="1" ht="12.75">
      <c r="A378" s="1"/>
      <c r="B378" s="1"/>
      <c r="C378" s="1"/>
      <c r="D378" s="1"/>
      <c r="E378" s="1"/>
      <c r="F378" s="1"/>
    </row>
    <row r="379" spans="1:6" s="23" customFormat="1" ht="12.75">
      <c r="A379" s="1"/>
      <c r="B379" s="1"/>
      <c r="C379" s="1"/>
      <c r="D379" s="1"/>
      <c r="E379" s="1"/>
      <c r="F379" s="1"/>
    </row>
    <row r="380" spans="1:6" s="23" customFormat="1" ht="12.75">
      <c r="A380" s="1"/>
      <c r="B380" s="1"/>
      <c r="C380" s="1"/>
      <c r="D380" s="1"/>
      <c r="E380" s="1"/>
      <c r="F380" s="1"/>
    </row>
    <row r="381" spans="1:6" s="23" customFormat="1" ht="12.75">
      <c r="A381" s="1"/>
      <c r="B381" s="1"/>
      <c r="C381" s="1"/>
      <c r="D381" s="1"/>
      <c r="E381" s="1"/>
      <c r="F381" s="1"/>
    </row>
    <row r="382" spans="1:6" s="23" customFormat="1" ht="12.75">
      <c r="A382" s="1"/>
      <c r="B382" s="1"/>
      <c r="C382" s="1"/>
      <c r="D382" s="1"/>
      <c r="E382" s="1"/>
      <c r="F382" s="1"/>
    </row>
    <row r="383" spans="1:6" s="23" customFormat="1" ht="12.75">
      <c r="A383" s="1"/>
      <c r="B383" s="1"/>
      <c r="C383" s="1"/>
      <c r="D383" s="1"/>
      <c r="E383" s="1"/>
      <c r="F383" s="1"/>
    </row>
    <row r="384" spans="1:6" s="23" customFormat="1" ht="12.75">
      <c r="A384" s="1"/>
      <c r="B384" s="1"/>
      <c r="C384" s="1"/>
      <c r="D384" s="1"/>
      <c r="E384" s="1"/>
      <c r="F384" s="1"/>
    </row>
  </sheetData>
  <sheetProtection/>
  <mergeCells count="1">
    <mergeCell ref="B44:F44"/>
  </mergeCells>
  <printOptions horizontalCentered="1"/>
  <pageMargins left="0" right="0" top="0.5" bottom="0.5" header="0.25" footer="0.25"/>
  <pageSetup fitToHeight="1" fitToWidth="1" horizontalDpi="600" verticalDpi="600" orientation="portrait" scale="84" r:id="rId1"/>
</worksheet>
</file>

<file path=xl/worksheets/sheet27.xml><?xml version="1.0" encoding="utf-8"?>
<worksheet xmlns="http://schemas.openxmlformats.org/spreadsheetml/2006/main" xmlns:r="http://schemas.openxmlformats.org/officeDocument/2006/relationships">
  <dimension ref="B2:L17"/>
  <sheetViews>
    <sheetView zoomScalePageLayoutView="0" workbookViewId="0" topLeftCell="A1">
      <selection activeCell="B1" sqref="B1"/>
    </sheetView>
  </sheetViews>
  <sheetFormatPr defaultColWidth="9.33203125" defaultRowHeight="12.75"/>
  <cols>
    <col min="1" max="1" width="4" style="0" customWidth="1"/>
    <col min="2" max="2" width="40.16015625" style="0" bestFit="1" customWidth="1"/>
    <col min="3" max="3" width="12" style="0" bestFit="1" customWidth="1"/>
    <col min="4" max="4" width="10.5" style="0" bestFit="1" customWidth="1"/>
    <col min="5" max="5" width="12" style="0" bestFit="1" customWidth="1"/>
    <col min="6" max="6" width="10.5" style="0" bestFit="1" customWidth="1"/>
    <col min="7" max="7" width="10.66015625" style="0" bestFit="1" customWidth="1"/>
    <col min="8" max="8" width="10.5" style="0" bestFit="1" customWidth="1"/>
    <col min="9" max="9" width="10.66015625" style="0" bestFit="1" customWidth="1"/>
    <col min="10" max="10" width="10.5" style="0" bestFit="1" customWidth="1"/>
    <col min="11" max="11" width="10.66015625" style="0" bestFit="1" customWidth="1"/>
    <col min="12" max="12" width="10.5" style="0" bestFit="1" customWidth="1"/>
  </cols>
  <sheetData>
    <row r="2" spans="2:12" ht="19.5" customHeight="1">
      <c r="B2" s="558" t="s">
        <v>171</v>
      </c>
      <c r="C2" s="559"/>
      <c r="D2" s="559"/>
      <c r="E2" s="559"/>
      <c r="F2" s="559"/>
      <c r="G2" s="559"/>
      <c r="H2" s="559"/>
      <c r="I2" s="559"/>
      <c r="J2" s="559"/>
      <c r="K2" s="559"/>
      <c r="L2" s="559"/>
    </row>
    <row r="3" spans="2:12" ht="19.5" customHeight="1">
      <c r="B3" s="560" t="s">
        <v>343</v>
      </c>
      <c r="C3" s="560"/>
      <c r="D3" s="560"/>
      <c r="E3" s="560"/>
      <c r="F3" s="560"/>
      <c r="G3" s="560"/>
      <c r="H3" s="560"/>
      <c r="I3" s="560"/>
      <c r="J3" s="560"/>
      <c r="K3" s="560"/>
      <c r="L3" s="560"/>
    </row>
    <row r="4" spans="2:12" ht="19.5" customHeight="1">
      <c r="B4" s="558" t="s">
        <v>368</v>
      </c>
      <c r="C4" s="558"/>
      <c r="D4" s="558"/>
      <c r="E4" s="558"/>
      <c r="F4" s="558"/>
      <c r="G4" s="558"/>
      <c r="H4" s="558"/>
      <c r="I4" s="558"/>
      <c r="J4" s="558"/>
      <c r="K4" s="558"/>
      <c r="L4" s="558"/>
    </row>
    <row r="5" spans="2:12" ht="19.5" customHeight="1">
      <c r="B5" s="561" t="s">
        <v>344</v>
      </c>
      <c r="C5" s="494" t="s">
        <v>345</v>
      </c>
      <c r="D5" s="495"/>
      <c r="E5" s="495"/>
      <c r="F5" s="495"/>
      <c r="G5" s="495"/>
      <c r="H5" s="495"/>
      <c r="I5" s="495"/>
      <c r="J5" s="495"/>
      <c r="K5" s="495"/>
      <c r="L5" s="496"/>
    </row>
    <row r="6" spans="2:12" ht="36" customHeight="1">
      <c r="B6" s="562"/>
      <c r="C6" s="549" t="s">
        <v>83</v>
      </c>
      <c r="D6" s="498"/>
      <c r="E6" s="549" t="s">
        <v>346</v>
      </c>
      <c r="F6" s="498"/>
      <c r="G6" s="461" t="s">
        <v>347</v>
      </c>
      <c r="H6" s="462"/>
      <c r="I6" s="461" t="s">
        <v>348</v>
      </c>
      <c r="J6" s="462"/>
      <c r="K6" s="461" t="s">
        <v>354</v>
      </c>
      <c r="L6" s="462"/>
    </row>
    <row r="7" spans="2:12" ht="19.5" customHeight="1">
      <c r="B7" s="563"/>
      <c r="C7" s="203" t="s">
        <v>21</v>
      </c>
      <c r="D7" s="203" t="s">
        <v>349</v>
      </c>
      <c r="E7" s="203" t="s">
        <v>21</v>
      </c>
      <c r="F7" s="203" t="s">
        <v>349</v>
      </c>
      <c r="G7" s="203" t="s">
        <v>21</v>
      </c>
      <c r="H7" s="203" t="s">
        <v>349</v>
      </c>
      <c r="I7" s="203" t="s">
        <v>21</v>
      </c>
      <c r="J7" s="203" t="s">
        <v>349</v>
      </c>
      <c r="K7" s="203" t="s">
        <v>21</v>
      </c>
      <c r="L7" s="203" t="s">
        <v>349</v>
      </c>
    </row>
    <row r="8" spans="2:12" ht="19.5" customHeight="1">
      <c r="B8" s="200" t="s">
        <v>350</v>
      </c>
      <c r="C8" s="212">
        <v>81451</v>
      </c>
      <c r="D8" s="273">
        <v>71.84275054245242</v>
      </c>
      <c r="E8" s="212">
        <v>81374</v>
      </c>
      <c r="F8" s="273">
        <v>72.8315835638017</v>
      </c>
      <c r="G8" s="212">
        <v>2</v>
      </c>
      <c r="H8" s="275" t="s">
        <v>93</v>
      </c>
      <c r="I8" s="264" t="s">
        <v>82</v>
      </c>
      <c r="J8" s="275" t="s">
        <v>82</v>
      </c>
      <c r="K8" s="212">
        <v>75</v>
      </c>
      <c r="L8" s="271">
        <v>30.48780487804878</v>
      </c>
    </row>
    <row r="9" spans="2:12" ht="19.5" customHeight="1">
      <c r="B9" s="201" t="s">
        <v>351</v>
      </c>
      <c r="C9" s="172">
        <v>22007</v>
      </c>
      <c r="D9" s="251">
        <v>19.410976061530864</v>
      </c>
      <c r="E9" s="172">
        <v>21993</v>
      </c>
      <c r="F9" s="251">
        <v>19.68423596380528</v>
      </c>
      <c r="G9" s="172">
        <v>1</v>
      </c>
      <c r="H9" s="276" t="s">
        <v>93</v>
      </c>
      <c r="I9" s="265" t="s">
        <v>353</v>
      </c>
      <c r="J9" s="276" t="s">
        <v>82</v>
      </c>
      <c r="K9" s="172">
        <v>13</v>
      </c>
      <c r="L9" s="271">
        <v>5.284552845528456</v>
      </c>
    </row>
    <row r="10" spans="2:12" ht="19.5" customHeight="1">
      <c r="B10" s="201" t="s">
        <v>352</v>
      </c>
      <c r="C10" s="172">
        <v>8293</v>
      </c>
      <c r="D10" s="251">
        <v>7.314728244571065</v>
      </c>
      <c r="E10" s="172">
        <v>7730</v>
      </c>
      <c r="F10" s="251">
        <v>6.918526076488647</v>
      </c>
      <c r="G10" s="172">
        <v>505</v>
      </c>
      <c r="H10" s="251">
        <v>39.6700706991359</v>
      </c>
      <c r="I10" s="172">
        <v>34</v>
      </c>
      <c r="J10" s="251">
        <v>26.984126984126984</v>
      </c>
      <c r="K10" s="172">
        <v>24</v>
      </c>
      <c r="L10" s="271">
        <v>9.75609756097561</v>
      </c>
    </row>
    <row r="11" spans="2:12" ht="19.5" customHeight="1">
      <c r="B11" s="201" t="s">
        <v>221</v>
      </c>
      <c r="C11" s="172">
        <v>1615</v>
      </c>
      <c r="D11" s="251">
        <v>1.42448885987969</v>
      </c>
      <c r="E11" s="172">
        <v>632</v>
      </c>
      <c r="F11" s="251">
        <v>0.5656543959043757</v>
      </c>
      <c r="G11" s="172">
        <v>757</v>
      </c>
      <c r="H11" s="251">
        <v>59.46582875098193</v>
      </c>
      <c r="I11" s="172">
        <v>92</v>
      </c>
      <c r="J11" s="251">
        <v>73.01587301587301</v>
      </c>
      <c r="K11" s="172">
        <v>134</v>
      </c>
      <c r="L11" s="271">
        <v>54.47154471544715</v>
      </c>
    </row>
    <row r="12" spans="2:12" ht="19.5" customHeight="1">
      <c r="B12" s="202" t="s">
        <v>83</v>
      </c>
      <c r="C12" s="206">
        <v>113374</v>
      </c>
      <c r="D12" s="274">
        <v>100</v>
      </c>
      <c r="E12" s="206">
        <v>111729</v>
      </c>
      <c r="F12" s="274">
        <v>100</v>
      </c>
      <c r="G12" s="206">
        <v>1273</v>
      </c>
      <c r="H12" s="274">
        <v>100</v>
      </c>
      <c r="I12" s="206">
        <v>126</v>
      </c>
      <c r="J12" s="274">
        <v>100</v>
      </c>
      <c r="K12" s="206">
        <v>246</v>
      </c>
      <c r="L12" s="272">
        <v>100</v>
      </c>
    </row>
    <row r="15" ht="15">
      <c r="B15" s="266" t="s">
        <v>355</v>
      </c>
    </row>
    <row r="16" ht="15">
      <c r="B16" s="266"/>
    </row>
    <row r="17" ht="15">
      <c r="B17" s="266" t="s">
        <v>376</v>
      </c>
    </row>
  </sheetData>
  <sheetProtection/>
  <mergeCells count="10">
    <mergeCell ref="B2:L2"/>
    <mergeCell ref="B3:L3"/>
    <mergeCell ref="B4:L4"/>
    <mergeCell ref="C6:D6"/>
    <mergeCell ref="C5:L5"/>
    <mergeCell ref="E6:F6"/>
    <mergeCell ref="B5:B7"/>
    <mergeCell ref="G6:H6"/>
    <mergeCell ref="I6:J6"/>
    <mergeCell ref="K6:L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1">
      <selection activeCell="A1" sqref="A1"/>
    </sheetView>
  </sheetViews>
  <sheetFormatPr defaultColWidth="9.33203125" defaultRowHeight="12.75"/>
  <cols>
    <col min="1" max="1" width="11.33203125" style="1" customWidth="1"/>
    <col min="2" max="2" width="13.16015625" style="1" customWidth="1"/>
    <col min="3" max="3" width="10.33203125" style="1" customWidth="1"/>
    <col min="4" max="4" width="7.83203125" style="1" customWidth="1"/>
    <col min="5" max="5" width="13.16015625" style="1" customWidth="1"/>
    <col min="6" max="6" width="10.33203125" style="1" customWidth="1"/>
    <col min="7" max="7" width="11.33203125" style="1" customWidth="1"/>
    <col min="8" max="8" width="10.83203125" style="1" customWidth="1"/>
    <col min="9" max="11" width="9.33203125" style="1" customWidth="1"/>
    <col min="12" max="12" width="12.83203125" style="1" bestFit="1" customWidth="1"/>
    <col min="13" max="16384" width="9.33203125" style="1" customWidth="1"/>
  </cols>
  <sheetData>
    <row r="1" ht="15.75">
      <c r="A1" s="36"/>
    </row>
    <row r="2" spans="2:6" ht="15">
      <c r="B2" s="38" t="s">
        <v>16</v>
      </c>
      <c r="C2" s="39"/>
      <c r="D2" s="39"/>
      <c r="E2" s="39"/>
      <c r="F2" s="39"/>
    </row>
    <row r="3" spans="2:6" ht="15.75">
      <c r="B3" s="40" t="s">
        <v>17</v>
      </c>
      <c r="C3" s="39"/>
      <c r="D3" s="39"/>
      <c r="E3" s="39"/>
      <c r="F3" s="39"/>
    </row>
    <row r="4" spans="2:6" ht="15.75">
      <c r="B4" s="40" t="s">
        <v>18</v>
      </c>
      <c r="C4" s="39"/>
      <c r="D4" s="39"/>
      <c r="E4" s="39"/>
      <c r="F4" s="39"/>
    </row>
    <row r="5" spans="2:6" ht="15">
      <c r="B5" s="38" t="s">
        <v>382</v>
      </c>
      <c r="C5" s="39"/>
      <c r="D5" s="39"/>
      <c r="E5" s="39"/>
      <c r="F5" s="39"/>
    </row>
    <row r="6" spans="2:6" ht="15">
      <c r="B6" s="153" t="s">
        <v>19</v>
      </c>
      <c r="C6" s="59"/>
      <c r="D6" s="454" t="s">
        <v>23</v>
      </c>
      <c r="E6" s="56" t="s">
        <v>20</v>
      </c>
      <c r="F6" s="59"/>
    </row>
    <row r="7" spans="2:6" ht="15">
      <c r="B7" s="41" t="s">
        <v>21</v>
      </c>
      <c r="C7" s="42" t="s">
        <v>22</v>
      </c>
      <c r="D7" s="455"/>
      <c r="E7" s="42" t="s">
        <v>21</v>
      </c>
      <c r="F7" s="42" t="s">
        <v>22</v>
      </c>
    </row>
    <row r="8" spans="2:6" ht="19.5" customHeight="1">
      <c r="B8" s="154" t="s">
        <v>24</v>
      </c>
      <c r="C8" s="129" t="s">
        <v>24</v>
      </c>
      <c r="D8" s="136" t="s">
        <v>25</v>
      </c>
      <c r="E8" s="155">
        <v>43699</v>
      </c>
      <c r="F8" s="129">
        <v>18.1</v>
      </c>
    </row>
    <row r="9" spans="2:6" ht="19.5" customHeight="1">
      <c r="B9" s="156">
        <v>2777000</v>
      </c>
      <c r="C9" s="140">
        <v>30.1</v>
      </c>
      <c r="D9" s="157">
        <v>1910</v>
      </c>
      <c r="E9" s="158">
        <v>64109</v>
      </c>
      <c r="F9" s="140">
        <v>22.8</v>
      </c>
    </row>
    <row r="10" spans="2:6" ht="19.5" customHeight="1">
      <c r="B10" s="156">
        <v>2950000</v>
      </c>
      <c r="C10" s="140">
        <v>27.7</v>
      </c>
      <c r="D10" s="157">
        <v>1920</v>
      </c>
      <c r="E10" s="158">
        <v>92245</v>
      </c>
      <c r="F10" s="140">
        <v>25.1</v>
      </c>
    </row>
    <row r="11" spans="2:6" ht="19.5" customHeight="1">
      <c r="B11" s="154" t="s">
        <v>26</v>
      </c>
      <c r="C11" s="129">
        <v>21.3</v>
      </c>
      <c r="D11" s="136" t="s">
        <v>27</v>
      </c>
      <c r="E11" s="155">
        <v>98882</v>
      </c>
      <c r="F11" s="129">
        <v>20.4</v>
      </c>
    </row>
    <row r="12" spans="2:6" ht="19.5" customHeight="1">
      <c r="B12" s="156">
        <v>2559000</v>
      </c>
      <c r="C12" s="140">
        <v>19.4</v>
      </c>
      <c r="D12" s="157">
        <v>1940</v>
      </c>
      <c r="E12" s="158">
        <v>99106</v>
      </c>
      <c r="F12" s="140">
        <v>18.9</v>
      </c>
    </row>
    <row r="13" spans="2:6" ht="19.5" customHeight="1">
      <c r="B13" s="156">
        <v>3632000</v>
      </c>
      <c r="C13" s="140">
        <v>24.1</v>
      </c>
      <c r="D13" s="157">
        <v>1950</v>
      </c>
      <c r="E13" s="158">
        <v>160055</v>
      </c>
      <c r="F13" s="140">
        <v>25.1</v>
      </c>
    </row>
    <row r="14" spans="2:6" ht="19.5" customHeight="1">
      <c r="B14" s="154" t="s">
        <v>28</v>
      </c>
      <c r="C14" s="129">
        <v>23.7</v>
      </c>
      <c r="D14" s="136" t="s">
        <v>29</v>
      </c>
      <c r="E14" s="155">
        <v>195056</v>
      </c>
      <c r="F14" s="129">
        <v>24.9</v>
      </c>
    </row>
    <row r="15" spans="2:7" ht="19.5" customHeight="1">
      <c r="B15" s="154" t="s">
        <v>30</v>
      </c>
      <c r="C15" s="129">
        <v>18.4</v>
      </c>
      <c r="D15" s="136" t="s">
        <v>31</v>
      </c>
      <c r="E15" s="155">
        <v>171667</v>
      </c>
      <c r="F15" s="129">
        <v>19.327894962139542</v>
      </c>
      <c r="G15" s="34"/>
    </row>
    <row r="16" spans="1:7" ht="19.5" customHeight="1">
      <c r="A16" s="15"/>
      <c r="B16" s="154" t="s">
        <v>32</v>
      </c>
      <c r="C16" s="129">
        <v>15.9</v>
      </c>
      <c r="D16" s="136" t="s">
        <v>33</v>
      </c>
      <c r="E16" s="155">
        <v>145162</v>
      </c>
      <c r="F16" s="129">
        <v>15.682830044154619</v>
      </c>
      <c r="G16" s="34"/>
    </row>
    <row r="17" spans="1:7" ht="19.5" customHeight="1">
      <c r="A17" s="15"/>
      <c r="B17" s="154" t="s">
        <v>34</v>
      </c>
      <c r="C17" s="129">
        <v>16.672997244284126</v>
      </c>
      <c r="D17" s="136" t="s">
        <v>35</v>
      </c>
      <c r="E17" s="155">
        <v>153080</v>
      </c>
      <c r="F17" s="129">
        <v>16.441720769787874</v>
      </c>
      <c r="G17" s="34"/>
    </row>
    <row r="18" spans="1:7" ht="19.5" customHeight="1">
      <c r="A18" s="15"/>
      <c r="B18" s="154" t="s">
        <v>36</v>
      </c>
      <c r="C18" s="129">
        <v>16.2</v>
      </c>
      <c r="D18" s="136" t="s">
        <v>37</v>
      </c>
      <c r="E18" s="155">
        <v>149478</v>
      </c>
      <c r="F18" s="129">
        <v>15.910335523322185</v>
      </c>
      <c r="G18" s="24"/>
    </row>
    <row r="19" spans="1:7" ht="19.5" customHeight="1">
      <c r="A19" s="15"/>
      <c r="B19" s="154" t="s">
        <v>38</v>
      </c>
      <c r="C19" s="129">
        <v>15.8</v>
      </c>
      <c r="D19" s="136" t="s">
        <v>39</v>
      </c>
      <c r="E19" s="155">
        <v>143827</v>
      </c>
      <c r="F19" s="129">
        <v>15.187130404555454</v>
      </c>
      <c r="G19" s="24"/>
    </row>
    <row r="20" spans="1:7" ht="19.5" customHeight="1">
      <c r="A20" s="15"/>
      <c r="B20" s="154">
        <v>4000240</v>
      </c>
      <c r="C20" s="129">
        <v>15.4</v>
      </c>
      <c r="D20" s="136" t="s">
        <v>40</v>
      </c>
      <c r="E20" s="155">
        <v>139560</v>
      </c>
      <c r="F20" s="129">
        <v>14.645450701782169</v>
      </c>
      <c r="G20" s="24"/>
    </row>
    <row r="21" spans="1:7" ht="19.5" customHeight="1">
      <c r="A21" s="15"/>
      <c r="B21" s="159">
        <v>3952767</v>
      </c>
      <c r="C21" s="129">
        <v>15</v>
      </c>
      <c r="D21" s="157">
        <v>1994</v>
      </c>
      <c r="E21" s="160">
        <v>137844</v>
      </c>
      <c r="F21" s="129">
        <v>14.381997900356012</v>
      </c>
      <c r="G21" s="24"/>
    </row>
    <row r="22" spans="1:7" ht="19.5" customHeight="1">
      <c r="A22" s="15"/>
      <c r="B22" s="159">
        <v>3899589</v>
      </c>
      <c r="C22" s="145">
        <v>14.6</v>
      </c>
      <c r="D22" s="157">
        <v>1995</v>
      </c>
      <c r="E22" s="160">
        <v>134169</v>
      </c>
      <c r="F22" s="129">
        <v>13.889320226736018</v>
      </c>
      <c r="G22" s="24"/>
    </row>
    <row r="23" spans="1:7" ht="19.5" customHeight="1">
      <c r="A23" s="15"/>
      <c r="B23" s="159">
        <v>3891494</v>
      </c>
      <c r="C23" s="145">
        <v>14.4</v>
      </c>
      <c r="D23" s="157">
        <v>1996</v>
      </c>
      <c r="E23" s="160">
        <v>133231</v>
      </c>
      <c r="F23" s="129">
        <v>13.679889296714396</v>
      </c>
      <c r="G23" s="24"/>
    </row>
    <row r="24" spans="1:7" ht="19.5" customHeight="1">
      <c r="A24" s="15"/>
      <c r="B24" s="154">
        <v>3880894</v>
      </c>
      <c r="C24" s="129">
        <v>14.2</v>
      </c>
      <c r="D24" s="161">
        <v>1997</v>
      </c>
      <c r="E24" s="155">
        <v>133549</v>
      </c>
      <c r="F24" s="129">
        <v>13.647713048220885</v>
      </c>
      <c r="G24" s="24"/>
    </row>
    <row r="25" spans="1:7" ht="19.5" customHeight="1">
      <c r="A25" s="15"/>
      <c r="B25" s="154">
        <v>3941553</v>
      </c>
      <c r="C25" s="129">
        <v>14.3</v>
      </c>
      <c r="D25" s="157">
        <v>1998</v>
      </c>
      <c r="E25" s="155">
        <v>133649</v>
      </c>
      <c r="F25" s="129">
        <v>13.609557657044931</v>
      </c>
      <c r="G25" s="24"/>
    </row>
    <row r="26" spans="1:7" ht="19.5" customHeight="1">
      <c r="A26" s="15"/>
      <c r="B26" s="154">
        <v>3959417</v>
      </c>
      <c r="C26" s="129">
        <v>14.2</v>
      </c>
      <c r="D26" s="157">
        <v>1999</v>
      </c>
      <c r="E26" s="155">
        <v>133429</v>
      </c>
      <c r="F26" s="129">
        <v>13.527179412417421</v>
      </c>
      <c r="G26" s="24"/>
    </row>
    <row r="27" spans="1:7" ht="19.5" customHeight="1">
      <c r="A27" s="15"/>
      <c r="B27" s="154">
        <v>4058814</v>
      </c>
      <c r="C27" s="129">
        <v>14.4</v>
      </c>
      <c r="D27" s="157">
        <v>2000</v>
      </c>
      <c r="E27" s="155">
        <v>136048</v>
      </c>
      <c r="F27" s="129">
        <v>13.66476783363792</v>
      </c>
      <c r="G27" s="24"/>
    </row>
    <row r="28" spans="1:7" ht="19.5" customHeight="1">
      <c r="A28" s="15"/>
      <c r="B28" s="154">
        <v>4025933</v>
      </c>
      <c r="C28" s="142">
        <v>14.1</v>
      </c>
      <c r="D28" s="157">
        <v>2001</v>
      </c>
      <c r="E28" s="154">
        <v>133247</v>
      </c>
      <c r="F28" s="129">
        <v>13.316355971348353</v>
      </c>
      <c r="G28" s="24"/>
    </row>
    <row r="29" spans="1:7" ht="19.5" customHeight="1">
      <c r="A29" s="15"/>
      <c r="B29" s="154">
        <v>4021726</v>
      </c>
      <c r="C29" s="142">
        <v>14</v>
      </c>
      <c r="D29" s="157">
        <v>2002</v>
      </c>
      <c r="E29" s="232">
        <v>129518</v>
      </c>
      <c r="F29" s="129">
        <v>12.886791292645121</v>
      </c>
      <c r="G29" s="24"/>
    </row>
    <row r="30" spans="1:7" ht="19.5" customHeight="1">
      <c r="A30" s="15"/>
      <c r="B30" s="154">
        <v>4089950</v>
      </c>
      <c r="C30" s="142">
        <v>14.1</v>
      </c>
      <c r="D30" s="157">
        <v>2003</v>
      </c>
      <c r="E30" s="154">
        <v>130850</v>
      </c>
      <c r="F30" s="129">
        <v>12.981170110868222</v>
      </c>
      <c r="G30" s="34"/>
    </row>
    <row r="31" spans="1:7" ht="19.5" customHeight="1">
      <c r="A31" s="15"/>
      <c r="B31" s="154">
        <v>4112052</v>
      </c>
      <c r="C31" s="142">
        <v>14</v>
      </c>
      <c r="D31" s="157">
        <v>2004</v>
      </c>
      <c r="E31" s="154">
        <v>129710</v>
      </c>
      <c r="F31" s="129">
        <v>12.82654742292304</v>
      </c>
      <c r="G31" s="34"/>
    </row>
    <row r="32" spans="1:7" ht="19.5" customHeight="1">
      <c r="A32" s="15"/>
      <c r="B32" s="154">
        <v>4138349</v>
      </c>
      <c r="C32" s="142">
        <v>14</v>
      </c>
      <c r="D32" s="157">
        <v>2005</v>
      </c>
      <c r="E32" s="232">
        <v>127518</v>
      </c>
      <c r="F32" s="129">
        <v>12.599522174993034</v>
      </c>
      <c r="G32" s="34"/>
    </row>
    <row r="33" spans="1:7" ht="19.5" customHeight="1">
      <c r="A33" s="15"/>
      <c r="B33" s="154">
        <v>4265555</v>
      </c>
      <c r="C33" s="142">
        <v>14.3</v>
      </c>
      <c r="D33" s="157">
        <v>2006</v>
      </c>
      <c r="E33" s="232">
        <v>127537</v>
      </c>
      <c r="F33" s="129">
        <v>12.6328753899083</v>
      </c>
      <c r="G33" s="34"/>
    </row>
    <row r="34" spans="1:7" ht="19.5" customHeight="1">
      <c r="A34" s="15"/>
      <c r="B34" s="154">
        <v>4316233</v>
      </c>
      <c r="C34" s="142">
        <v>14.3</v>
      </c>
      <c r="D34" s="157">
        <v>2007</v>
      </c>
      <c r="E34" s="232">
        <v>125172</v>
      </c>
      <c r="F34" s="129">
        <v>12.427940048980215</v>
      </c>
      <c r="G34" s="34"/>
    </row>
    <row r="35" spans="1:7" ht="19.5" customHeight="1">
      <c r="A35" s="15"/>
      <c r="B35" s="154">
        <v>4247694</v>
      </c>
      <c r="C35" s="142">
        <v>14</v>
      </c>
      <c r="D35" s="157">
        <v>2008</v>
      </c>
      <c r="E35" s="232">
        <v>121231</v>
      </c>
      <c r="F35" s="129">
        <v>12.118952894319563</v>
      </c>
      <c r="G35" s="34"/>
    </row>
    <row r="36" spans="1:7" ht="19.5" customHeight="1">
      <c r="A36" s="15"/>
      <c r="B36" s="154">
        <v>4130665</v>
      </c>
      <c r="C36" s="142">
        <v>13.5</v>
      </c>
      <c r="D36" s="157">
        <v>2009</v>
      </c>
      <c r="E36" s="232">
        <v>117309</v>
      </c>
      <c r="F36" s="129">
        <v>11.766520788382671</v>
      </c>
      <c r="G36" s="34"/>
    </row>
    <row r="37" spans="1:7" ht="19.5" customHeight="1">
      <c r="A37" s="15"/>
      <c r="B37" s="154">
        <v>3999386</v>
      </c>
      <c r="C37" s="142">
        <v>13</v>
      </c>
      <c r="D37" s="157">
        <v>2010</v>
      </c>
      <c r="E37" s="232">
        <v>114717</v>
      </c>
      <c r="F37" s="129">
        <v>11.613771263870934</v>
      </c>
      <c r="G37" s="34"/>
    </row>
    <row r="38" spans="1:7" ht="19.5" customHeight="1">
      <c r="A38" s="15"/>
      <c r="B38" s="154">
        <v>3953590</v>
      </c>
      <c r="C38" s="142">
        <v>12.7</v>
      </c>
      <c r="D38" s="157">
        <v>2011</v>
      </c>
      <c r="E38" s="232">
        <v>114159</v>
      </c>
      <c r="F38" s="129">
        <v>11.558297063998758</v>
      </c>
      <c r="G38" s="34"/>
    </row>
    <row r="39" spans="1:7" ht="19.5" customHeight="1">
      <c r="A39" s="15"/>
      <c r="B39" s="154">
        <v>3952841</v>
      </c>
      <c r="C39" s="142">
        <v>12.6</v>
      </c>
      <c r="D39" s="157">
        <v>2012</v>
      </c>
      <c r="E39" s="232">
        <v>112708</v>
      </c>
      <c r="F39" s="129">
        <v>11.403814087516796</v>
      </c>
      <c r="G39" s="34"/>
    </row>
    <row r="40" spans="1:7" ht="19.5" customHeight="1">
      <c r="A40" s="15"/>
      <c r="B40" s="154">
        <v>3932181</v>
      </c>
      <c r="C40" s="142">
        <v>12.4</v>
      </c>
      <c r="D40" s="157">
        <v>2013</v>
      </c>
      <c r="E40" s="232">
        <v>113732</v>
      </c>
      <c r="F40" s="129">
        <v>11.5</v>
      </c>
      <c r="G40" s="34"/>
    </row>
    <row r="41" spans="1:7" ht="19.5" customHeight="1">
      <c r="A41" s="15"/>
      <c r="B41" s="154">
        <v>3988076</v>
      </c>
      <c r="C41" s="142">
        <v>12.5</v>
      </c>
      <c r="D41" s="157">
        <v>2014</v>
      </c>
      <c r="E41" s="232">
        <v>114460</v>
      </c>
      <c r="F41" s="129">
        <v>11.6</v>
      </c>
      <c r="G41" s="34"/>
    </row>
    <row r="42" spans="1:7" ht="19.5" customHeight="1">
      <c r="A42" s="15"/>
      <c r="B42" s="154">
        <v>3978497</v>
      </c>
      <c r="C42" s="142">
        <v>12.4</v>
      </c>
      <c r="D42" s="157">
        <v>2015</v>
      </c>
      <c r="E42" s="232">
        <v>113211</v>
      </c>
      <c r="F42" s="129">
        <v>11.4</v>
      </c>
      <c r="G42" s="34"/>
    </row>
    <row r="43" spans="1:7" ht="19.5" customHeight="1">
      <c r="A43" s="15"/>
      <c r="B43" s="154">
        <v>3941109</v>
      </c>
      <c r="C43" s="145">
        <v>12.2</v>
      </c>
      <c r="D43" s="157">
        <v>2016</v>
      </c>
      <c r="E43" s="232">
        <v>113374</v>
      </c>
      <c r="F43" s="129">
        <v>11.4</v>
      </c>
      <c r="G43" s="34"/>
    </row>
    <row r="44" spans="1:6" ht="19.5" customHeight="1">
      <c r="A44" s="15"/>
      <c r="B44" s="168"/>
      <c r="C44" s="168"/>
      <c r="D44" s="168"/>
      <c r="E44" s="168"/>
      <c r="F44" s="168"/>
    </row>
    <row r="45" spans="2:6" s="33" customFormat="1" ht="18" customHeight="1">
      <c r="B45" s="450" t="s">
        <v>204</v>
      </c>
      <c r="C45" s="451"/>
      <c r="D45" s="451"/>
      <c r="E45" s="451"/>
      <c r="F45" s="451"/>
    </row>
    <row r="46" spans="2:6" ht="48" customHeight="1">
      <c r="B46" s="452" t="s">
        <v>381</v>
      </c>
      <c r="C46" s="453"/>
      <c r="D46" s="453"/>
      <c r="E46" s="453"/>
      <c r="F46" s="453"/>
    </row>
    <row r="47" ht="12.75">
      <c r="B47" s="31"/>
    </row>
  </sheetData>
  <sheetProtection/>
  <mergeCells count="3">
    <mergeCell ref="B46:F46"/>
    <mergeCell ref="D6:D7"/>
    <mergeCell ref="B45:F45"/>
  </mergeCells>
  <printOptions horizontalCentered="1"/>
  <pageMargins left="0" right="0" top="0.5" bottom="0.5" header="0.25" footer="0.2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sheetPr>
    <pageSetUpPr fitToPage="1"/>
  </sheetPr>
  <dimension ref="A1:T175"/>
  <sheetViews>
    <sheetView zoomScalePageLayoutView="0" workbookViewId="0" topLeftCell="A1">
      <selection activeCell="T7" sqref="T7:V17"/>
    </sheetView>
  </sheetViews>
  <sheetFormatPr defaultColWidth="9.33203125" defaultRowHeight="12.75"/>
  <cols>
    <col min="1" max="1" width="2.5" style="1" customWidth="1"/>
    <col min="2" max="2" width="17.66015625" style="1" customWidth="1"/>
    <col min="3" max="3" width="12.16015625" style="1" customWidth="1"/>
    <col min="4" max="4" width="8.83203125" style="1" customWidth="1"/>
    <col min="5" max="5" width="12.66015625" style="1" bestFit="1" customWidth="1"/>
    <col min="6" max="6" width="8" style="1" customWidth="1"/>
    <col min="7" max="7" width="12.16015625" style="1" customWidth="1"/>
    <col min="8" max="8" width="8.5" style="1" customWidth="1"/>
    <col min="9" max="9" width="12.16015625" style="1" customWidth="1"/>
    <col min="10" max="10" width="8.16015625" style="1" customWidth="1"/>
    <col min="11" max="11" width="12.16015625" style="1" customWidth="1"/>
    <col min="12" max="12" width="8.16015625" style="1" customWidth="1"/>
    <col min="13" max="13" width="12.16015625" style="1" customWidth="1"/>
    <col min="14" max="14" width="9.83203125" style="1" customWidth="1"/>
    <col min="15" max="15" width="11.83203125" style="1" customWidth="1"/>
    <col min="16" max="16" width="9.83203125" style="1" customWidth="1"/>
    <col min="17" max="17" width="12.16015625" style="1" bestFit="1" customWidth="1"/>
    <col min="18" max="18" width="7.83203125" style="1" customWidth="1"/>
    <col min="19" max="16384" width="9.33203125" style="1" customWidth="1"/>
  </cols>
  <sheetData>
    <row r="1" ht="15.75">
      <c r="A1" s="36"/>
    </row>
    <row r="2" spans="2:18" ht="15">
      <c r="B2" s="38" t="s">
        <v>41</v>
      </c>
      <c r="C2" s="39"/>
      <c r="D2" s="39"/>
      <c r="E2" s="39"/>
      <c r="F2" s="39"/>
      <c r="G2" s="39"/>
      <c r="H2" s="39"/>
      <c r="I2" s="39"/>
      <c r="J2" s="39"/>
      <c r="K2" s="39"/>
      <c r="L2" s="39"/>
      <c r="M2" s="39"/>
      <c r="N2" s="39"/>
      <c r="O2" s="39"/>
      <c r="P2" s="39"/>
      <c r="Q2" s="39"/>
      <c r="R2" s="39"/>
    </row>
    <row r="3" spans="2:18" ht="15.75">
      <c r="B3" s="40" t="s">
        <v>42</v>
      </c>
      <c r="C3" s="39"/>
      <c r="D3" s="39"/>
      <c r="E3" s="39"/>
      <c r="F3" s="39"/>
      <c r="G3" s="39"/>
      <c r="H3" s="39"/>
      <c r="I3" s="39"/>
      <c r="J3" s="39"/>
      <c r="K3" s="39"/>
      <c r="L3" s="39"/>
      <c r="M3" s="39"/>
      <c r="N3" s="39"/>
      <c r="O3" s="39"/>
      <c r="P3" s="39"/>
      <c r="Q3" s="39"/>
      <c r="R3" s="39"/>
    </row>
    <row r="4" spans="2:18" ht="15">
      <c r="B4" s="38" t="s">
        <v>368</v>
      </c>
      <c r="C4" s="39"/>
      <c r="D4" s="39"/>
      <c r="E4" s="39"/>
      <c r="F4" s="39"/>
      <c r="G4" s="39"/>
      <c r="H4" s="39"/>
      <c r="I4" s="39"/>
      <c r="J4" s="39"/>
      <c r="K4" s="39"/>
      <c r="L4" s="39"/>
      <c r="M4" s="39"/>
      <c r="N4" s="39"/>
      <c r="O4" s="39"/>
      <c r="P4" s="39"/>
      <c r="Q4" s="39"/>
      <c r="R4" s="39"/>
    </row>
    <row r="5" spans="2:18" s="15" customFormat="1" ht="15">
      <c r="B5" s="465" t="s">
        <v>194</v>
      </c>
      <c r="C5" s="56" t="s">
        <v>43</v>
      </c>
      <c r="D5" s="57"/>
      <c r="E5" s="57"/>
      <c r="F5" s="57"/>
      <c r="G5" s="57"/>
      <c r="H5" s="57"/>
      <c r="I5" s="57"/>
      <c r="J5" s="57"/>
      <c r="K5" s="57"/>
      <c r="L5" s="57"/>
      <c r="M5" s="57"/>
      <c r="N5" s="59"/>
      <c r="O5" s="458" t="s">
        <v>44</v>
      </c>
      <c r="P5" s="459"/>
      <c r="Q5" s="459"/>
      <c r="R5" s="460"/>
    </row>
    <row r="6" spans="2:18" s="15" customFormat="1" ht="22.5" customHeight="1">
      <c r="B6" s="466"/>
      <c r="C6" s="146" t="s">
        <v>46</v>
      </c>
      <c r="D6" s="147"/>
      <c r="E6" s="148" t="s">
        <v>47</v>
      </c>
      <c r="F6" s="147"/>
      <c r="G6" s="148" t="s">
        <v>48</v>
      </c>
      <c r="H6" s="147"/>
      <c r="I6" s="470" t="s">
        <v>49</v>
      </c>
      <c r="J6" s="471"/>
      <c r="K6" s="470" t="s">
        <v>50</v>
      </c>
      <c r="L6" s="471"/>
      <c r="M6" s="470" t="s">
        <v>51</v>
      </c>
      <c r="N6" s="471"/>
      <c r="O6" s="461" t="s">
        <v>336</v>
      </c>
      <c r="P6" s="462"/>
      <c r="Q6" s="148" t="s">
        <v>52</v>
      </c>
      <c r="R6" s="147"/>
    </row>
    <row r="7" spans="2:18" s="15" customFormat="1" ht="15.75" customHeight="1">
      <c r="B7" s="467"/>
      <c r="C7" s="65" t="s">
        <v>21</v>
      </c>
      <c r="D7" s="65" t="s">
        <v>53</v>
      </c>
      <c r="E7" s="65" t="s">
        <v>21</v>
      </c>
      <c r="F7" s="65" t="s">
        <v>53</v>
      </c>
      <c r="G7" s="65" t="s">
        <v>21</v>
      </c>
      <c r="H7" s="65" t="s">
        <v>53</v>
      </c>
      <c r="I7" s="65" t="s">
        <v>21</v>
      </c>
      <c r="J7" s="65" t="s">
        <v>53</v>
      </c>
      <c r="K7" s="65" t="s">
        <v>21</v>
      </c>
      <c r="L7" s="65" t="s">
        <v>53</v>
      </c>
      <c r="M7" s="65" t="s">
        <v>21</v>
      </c>
      <c r="N7" s="65" t="s">
        <v>53</v>
      </c>
      <c r="O7" s="65" t="s">
        <v>21</v>
      </c>
      <c r="P7" s="65" t="s">
        <v>53</v>
      </c>
      <c r="Q7" s="65" t="s">
        <v>21</v>
      </c>
      <c r="R7" s="65" t="s">
        <v>53</v>
      </c>
    </row>
    <row r="8" spans="2:20" s="15" customFormat="1" ht="19.5" customHeight="1">
      <c r="B8" s="66" t="s">
        <v>56</v>
      </c>
      <c r="C8" s="212">
        <v>44</v>
      </c>
      <c r="D8" s="48">
        <v>0.038809603612821285</v>
      </c>
      <c r="E8" s="212">
        <v>20</v>
      </c>
      <c r="F8" s="95">
        <v>0.023984266321293232</v>
      </c>
      <c r="G8" s="212">
        <v>23</v>
      </c>
      <c r="H8" s="48">
        <v>0.10686242624169492</v>
      </c>
      <c r="I8" s="264" t="s">
        <v>82</v>
      </c>
      <c r="J8" s="95" t="s">
        <v>82</v>
      </c>
      <c r="K8" s="246" t="s">
        <v>82</v>
      </c>
      <c r="L8" s="222" t="s">
        <v>82</v>
      </c>
      <c r="M8" s="212">
        <v>1</v>
      </c>
      <c r="N8" s="95" t="s">
        <v>93</v>
      </c>
      <c r="O8" s="258" t="s">
        <v>82</v>
      </c>
      <c r="P8" s="222" t="s">
        <v>82</v>
      </c>
      <c r="Q8" s="162">
        <v>8</v>
      </c>
      <c r="R8" s="48">
        <v>0.10310607036989304</v>
      </c>
      <c r="T8" s="267"/>
    </row>
    <row r="9" spans="2:20" s="15" customFormat="1" ht="19.5" customHeight="1">
      <c r="B9" s="66" t="s">
        <v>57</v>
      </c>
      <c r="C9" s="172">
        <v>5792</v>
      </c>
      <c r="D9" s="48">
        <v>5.1087550937604735</v>
      </c>
      <c r="E9" s="172">
        <v>3390</v>
      </c>
      <c r="F9" s="48">
        <v>4.065333141459202</v>
      </c>
      <c r="G9" s="172">
        <v>2033</v>
      </c>
      <c r="H9" s="48">
        <v>9.445709241276774</v>
      </c>
      <c r="I9" s="172">
        <v>73</v>
      </c>
      <c r="J9" s="48">
        <v>10.518731988472622</v>
      </c>
      <c r="K9" s="172">
        <v>42</v>
      </c>
      <c r="L9" s="48">
        <v>0.9234828496042217</v>
      </c>
      <c r="M9" s="172">
        <v>244</v>
      </c>
      <c r="N9" s="48">
        <v>8.299319727891156</v>
      </c>
      <c r="O9" s="162">
        <v>103</v>
      </c>
      <c r="P9" s="48">
        <v>2.0571200319552627</v>
      </c>
      <c r="Q9" s="162">
        <v>724</v>
      </c>
      <c r="R9" s="48">
        <v>9.33109936847532</v>
      </c>
      <c r="T9" s="170"/>
    </row>
    <row r="10" spans="2:20" s="15" customFormat="1" ht="19.5" customHeight="1">
      <c r="B10" s="66" t="s">
        <v>58</v>
      </c>
      <c r="C10" s="172">
        <v>24362</v>
      </c>
      <c r="D10" s="48">
        <v>21.488171891262546</v>
      </c>
      <c r="E10" s="172">
        <v>15826</v>
      </c>
      <c r="F10" s="48">
        <v>18.978749940039336</v>
      </c>
      <c r="G10" s="172">
        <v>7201</v>
      </c>
      <c r="H10" s="48">
        <v>33.4572317985411</v>
      </c>
      <c r="I10" s="172">
        <v>197</v>
      </c>
      <c r="J10" s="48">
        <v>28.38616714697406</v>
      </c>
      <c r="K10" s="172">
        <v>396</v>
      </c>
      <c r="L10" s="48">
        <v>8.70712401055409</v>
      </c>
      <c r="M10" s="172">
        <v>689</v>
      </c>
      <c r="N10" s="48">
        <v>23.435374149659864</v>
      </c>
      <c r="O10" s="162">
        <v>862</v>
      </c>
      <c r="P10" s="48">
        <v>17.215897743159577</v>
      </c>
      <c r="Q10" s="162">
        <v>2038</v>
      </c>
      <c r="R10" s="48">
        <v>26.26627142673025</v>
      </c>
      <c r="T10" s="170"/>
    </row>
    <row r="11" spans="2:20" s="15" customFormat="1" ht="19.5" customHeight="1">
      <c r="B11" s="66" t="s">
        <v>59</v>
      </c>
      <c r="C11" s="172">
        <v>35518</v>
      </c>
      <c r="D11" s="48">
        <v>31.328170480004236</v>
      </c>
      <c r="E11" s="172">
        <v>26691</v>
      </c>
      <c r="F11" s="48">
        <v>32.008202619081885</v>
      </c>
      <c r="G11" s="172">
        <v>6470</v>
      </c>
      <c r="H11" s="48">
        <v>30.060865121033313</v>
      </c>
      <c r="I11" s="172">
        <v>187</v>
      </c>
      <c r="J11" s="48">
        <v>26.945244956772335</v>
      </c>
      <c r="K11" s="172">
        <v>1313</v>
      </c>
      <c r="L11" s="48">
        <v>28.869832893579595</v>
      </c>
      <c r="M11" s="172">
        <v>770</v>
      </c>
      <c r="N11" s="48">
        <v>26.190476190476193</v>
      </c>
      <c r="O11" s="162">
        <v>1686</v>
      </c>
      <c r="P11" s="48">
        <v>33.672857998801675</v>
      </c>
      <c r="Q11" s="162">
        <v>2115</v>
      </c>
      <c r="R11" s="48">
        <v>27.258667354040465</v>
      </c>
      <c r="T11" s="170"/>
    </row>
    <row r="12" spans="2:20" s="15" customFormat="1" ht="19.5" customHeight="1">
      <c r="B12" s="66" t="s">
        <v>60</v>
      </c>
      <c r="C12" s="172">
        <v>31393</v>
      </c>
      <c r="D12" s="48">
        <v>27.68977014130224</v>
      </c>
      <c r="E12" s="172">
        <v>25019</v>
      </c>
      <c r="F12" s="48">
        <v>30.003117954621768</v>
      </c>
      <c r="G12" s="172">
        <v>3583</v>
      </c>
      <c r="H12" s="48">
        <v>16.647307531477953</v>
      </c>
      <c r="I12" s="172">
        <v>160</v>
      </c>
      <c r="J12" s="48">
        <v>23.054755043227665</v>
      </c>
      <c r="K12" s="172">
        <v>1834</v>
      </c>
      <c r="L12" s="48">
        <v>40.32541776605101</v>
      </c>
      <c r="M12" s="172">
        <v>710</v>
      </c>
      <c r="N12" s="48">
        <v>24.149659863945576</v>
      </c>
      <c r="O12" s="162">
        <v>1453</v>
      </c>
      <c r="P12" s="48">
        <v>29.019372877970838</v>
      </c>
      <c r="Q12" s="162">
        <v>1728</v>
      </c>
      <c r="R12" s="48">
        <v>22.270911199896894</v>
      </c>
      <c r="T12" s="170"/>
    </row>
    <row r="13" spans="2:20" s="15" customFormat="1" ht="19.5" customHeight="1">
      <c r="B13" s="66" t="s">
        <v>61</v>
      </c>
      <c r="C13" s="172">
        <v>13545</v>
      </c>
      <c r="D13" s="48">
        <v>11.947183657628733</v>
      </c>
      <c r="E13" s="172">
        <v>10503</v>
      </c>
      <c r="F13" s="48">
        <v>12.59533745862714</v>
      </c>
      <c r="G13" s="172">
        <v>1746</v>
      </c>
      <c r="H13" s="48">
        <v>8.112252009478233</v>
      </c>
      <c r="I13" s="172">
        <v>64</v>
      </c>
      <c r="J13" s="48">
        <v>9.221902017291066</v>
      </c>
      <c r="K13" s="172">
        <v>788</v>
      </c>
      <c r="L13" s="48">
        <v>17.326297273526826</v>
      </c>
      <c r="M13" s="172">
        <v>412</v>
      </c>
      <c r="N13" s="48">
        <v>14.013605442176871</v>
      </c>
      <c r="O13" s="162">
        <v>711</v>
      </c>
      <c r="P13" s="48">
        <v>14.20011983223487</v>
      </c>
      <c r="Q13" s="162">
        <v>905</v>
      </c>
      <c r="R13" s="48">
        <v>11.663874210594148</v>
      </c>
      <c r="T13" s="170"/>
    </row>
    <row r="14" spans="2:20" s="15" customFormat="1" ht="19.5" customHeight="1">
      <c r="B14" s="66" t="s">
        <v>62</v>
      </c>
      <c r="C14" s="172">
        <v>2718</v>
      </c>
      <c r="D14" s="48">
        <v>2.39737505953746</v>
      </c>
      <c r="E14" s="172">
        <v>1937</v>
      </c>
      <c r="F14" s="48">
        <v>2.3228761932172497</v>
      </c>
      <c r="G14" s="172">
        <v>467</v>
      </c>
      <c r="H14" s="48">
        <v>2.1697718719509362</v>
      </c>
      <c r="I14" s="172">
        <v>13</v>
      </c>
      <c r="J14" s="48">
        <v>1.8731988472622478</v>
      </c>
      <c r="K14" s="172">
        <v>175</v>
      </c>
      <c r="L14" s="48">
        <v>3.847845206684257</v>
      </c>
      <c r="M14" s="172">
        <v>114</v>
      </c>
      <c r="N14" s="48">
        <v>3.877551020408163</v>
      </c>
      <c r="O14" s="162">
        <v>192</v>
      </c>
      <c r="P14" s="48">
        <v>3.834631515877771</v>
      </c>
      <c r="Q14" s="162">
        <v>241</v>
      </c>
      <c r="R14" s="48">
        <v>3.106070369893027</v>
      </c>
      <c r="T14" s="170"/>
    </row>
    <row r="15" spans="2:20" s="15" customFormat="1" ht="19.5" customHeight="1">
      <c r="B15" s="43" t="s">
        <v>64</v>
      </c>
      <c r="C15" s="233">
        <v>113374</v>
      </c>
      <c r="D15" s="45">
        <v>100</v>
      </c>
      <c r="E15" s="233">
        <v>83388</v>
      </c>
      <c r="F15" s="45">
        <v>100</v>
      </c>
      <c r="G15" s="233">
        <v>21523</v>
      </c>
      <c r="H15" s="45">
        <v>100</v>
      </c>
      <c r="I15" s="233">
        <v>694</v>
      </c>
      <c r="J15" s="45">
        <v>100</v>
      </c>
      <c r="K15" s="233">
        <v>4548</v>
      </c>
      <c r="L15" s="45">
        <v>100</v>
      </c>
      <c r="M15" s="233">
        <v>2940</v>
      </c>
      <c r="N15" s="214">
        <v>100</v>
      </c>
      <c r="O15" s="163">
        <v>5007</v>
      </c>
      <c r="P15" s="45">
        <v>100</v>
      </c>
      <c r="Q15" s="163">
        <v>7759</v>
      </c>
      <c r="R15" s="71">
        <v>100</v>
      </c>
      <c r="T15" s="170"/>
    </row>
    <row r="16" spans="2:18" s="15" customFormat="1" ht="44.25" customHeight="1">
      <c r="B16" s="302" t="s">
        <v>175</v>
      </c>
      <c r="C16" s="456">
        <v>28</v>
      </c>
      <c r="D16" s="457"/>
      <c r="E16" s="456">
        <v>28</v>
      </c>
      <c r="F16" s="457"/>
      <c r="G16" s="456">
        <v>25</v>
      </c>
      <c r="H16" s="457"/>
      <c r="I16" s="456">
        <v>26</v>
      </c>
      <c r="J16" s="457"/>
      <c r="K16" s="456">
        <v>30</v>
      </c>
      <c r="L16" s="457"/>
      <c r="M16" s="456">
        <v>28</v>
      </c>
      <c r="N16" s="457"/>
      <c r="O16" s="463">
        <v>29</v>
      </c>
      <c r="P16" s="464"/>
      <c r="Q16" s="472">
        <v>27</v>
      </c>
      <c r="R16" s="457"/>
    </row>
    <row r="17" spans="2:18" s="15" customFormat="1" ht="17.25" customHeight="1">
      <c r="B17" s="268"/>
      <c r="C17" s="291"/>
      <c r="D17" s="292"/>
      <c r="E17" s="291"/>
      <c r="F17" s="292"/>
      <c r="G17" s="291"/>
      <c r="H17" s="292"/>
      <c r="I17" s="291"/>
      <c r="J17" s="292"/>
      <c r="K17" s="291"/>
      <c r="L17" s="292"/>
      <c r="M17" s="291"/>
      <c r="N17" s="292"/>
      <c r="O17" s="293"/>
      <c r="P17" s="293"/>
      <c r="Q17" s="291"/>
      <c r="R17" s="292"/>
    </row>
    <row r="18" spans="2:18" ht="23.25" customHeight="1">
      <c r="B18" s="452" t="s">
        <v>176</v>
      </c>
      <c r="C18" s="453"/>
      <c r="D18" s="453"/>
      <c r="E18" s="453"/>
      <c r="F18" s="453"/>
      <c r="G18" s="453"/>
      <c r="H18" s="453"/>
      <c r="I18" s="453"/>
      <c r="J18" s="453"/>
      <c r="K18" s="453"/>
      <c r="L18" s="453"/>
      <c r="M18" s="453"/>
      <c r="N18" s="453"/>
      <c r="O18" s="453"/>
      <c r="P18" s="453"/>
      <c r="Q18" s="453"/>
      <c r="R18" s="453"/>
    </row>
    <row r="19" spans="2:18" ht="23.25" customHeight="1">
      <c r="B19" s="452" t="s">
        <v>177</v>
      </c>
      <c r="C19" s="453"/>
      <c r="D19" s="453"/>
      <c r="E19" s="453"/>
      <c r="F19" s="453"/>
      <c r="G19" s="453"/>
      <c r="H19" s="453"/>
      <c r="I19" s="453"/>
      <c r="J19" s="453"/>
      <c r="K19" s="453"/>
      <c r="L19" s="453"/>
      <c r="M19" s="453"/>
      <c r="N19" s="453"/>
      <c r="O19" s="453"/>
      <c r="P19" s="453"/>
      <c r="Q19" s="453"/>
      <c r="R19" s="453"/>
    </row>
    <row r="20" spans="2:18" ht="12.75">
      <c r="B20" s="468" t="s">
        <v>369</v>
      </c>
      <c r="C20" s="469"/>
      <c r="D20" s="469"/>
      <c r="E20" s="469"/>
      <c r="F20" s="469"/>
      <c r="G20" s="469"/>
      <c r="H20" s="469"/>
      <c r="I20" s="469"/>
      <c r="J20" s="469"/>
      <c r="K20" s="469"/>
      <c r="L20" s="469"/>
      <c r="M20" s="469"/>
      <c r="N20" s="469"/>
      <c r="O20" s="469"/>
      <c r="P20" s="469"/>
      <c r="Q20" s="469"/>
      <c r="R20" s="469"/>
    </row>
    <row r="23" ht="12.75">
      <c r="B23" s="31"/>
    </row>
    <row r="25" spans="2:12" ht="12.75">
      <c r="B25"/>
      <c r="C25"/>
      <c r="D25"/>
      <c r="E25"/>
      <c r="F25"/>
      <c r="G25"/>
      <c r="H25"/>
      <c r="I25"/>
      <c r="J25"/>
      <c r="K25"/>
      <c r="L25"/>
    </row>
    <row r="26" spans="2:12" ht="12.75">
      <c r="B26"/>
      <c r="C26"/>
      <c r="D26"/>
      <c r="E26"/>
      <c r="F26"/>
      <c r="G26"/>
      <c r="H26"/>
      <c r="I26"/>
      <c r="J26"/>
      <c r="K26"/>
      <c r="L26"/>
    </row>
    <row r="27" spans="2:12" ht="12.75">
      <c r="B27"/>
      <c r="C27"/>
      <c r="D27"/>
      <c r="E27"/>
      <c r="F27"/>
      <c r="G27"/>
      <c r="H27"/>
      <c r="I27"/>
      <c r="J27"/>
      <c r="K27"/>
      <c r="L27"/>
    </row>
    <row r="28" spans="2:12" ht="12.75">
      <c r="B28"/>
      <c r="C28"/>
      <c r="D28"/>
      <c r="E28"/>
      <c r="F28"/>
      <c r="G28"/>
      <c r="H28"/>
      <c r="I28"/>
      <c r="J28"/>
      <c r="K28"/>
      <c r="L28"/>
    </row>
    <row r="29" spans="2:12" ht="12.75">
      <c r="B29"/>
      <c r="C29"/>
      <c r="D29"/>
      <c r="E29"/>
      <c r="F29"/>
      <c r="G29"/>
      <c r="H29"/>
      <c r="I29"/>
      <c r="J29"/>
      <c r="K29"/>
      <c r="L29"/>
    </row>
    <row r="30" spans="2:12" ht="12.75">
      <c r="B30"/>
      <c r="C30"/>
      <c r="D30"/>
      <c r="E30"/>
      <c r="F30"/>
      <c r="G30"/>
      <c r="H30"/>
      <c r="I30"/>
      <c r="J30"/>
      <c r="K30"/>
      <c r="L30"/>
    </row>
    <row r="31" spans="2:12" ht="12.75">
      <c r="B31"/>
      <c r="C31"/>
      <c r="D31"/>
      <c r="E31"/>
      <c r="F31"/>
      <c r="G31"/>
      <c r="H31"/>
      <c r="I31"/>
      <c r="J31"/>
      <c r="K31"/>
      <c r="L31"/>
    </row>
    <row r="32" spans="2:12" ht="12.75">
      <c r="B32"/>
      <c r="C32"/>
      <c r="D32"/>
      <c r="E32"/>
      <c r="F32"/>
      <c r="G32"/>
      <c r="H32"/>
      <c r="I32"/>
      <c r="J32"/>
      <c r="K32"/>
      <c r="L32"/>
    </row>
    <row r="33" spans="2:12" ht="12.75">
      <c r="B33"/>
      <c r="C33"/>
      <c r="D33"/>
      <c r="E33"/>
      <c r="F33"/>
      <c r="G33"/>
      <c r="H33"/>
      <c r="I33"/>
      <c r="J33"/>
      <c r="K33"/>
      <c r="L33"/>
    </row>
    <row r="59" spans="2:5" ht="12.75">
      <c r="B59" s="3">
        <f ca="1">NOW()</f>
        <v>43739.62624189815</v>
      </c>
      <c r="E59" s="4" t="s">
        <v>67</v>
      </c>
    </row>
    <row r="60" ht="12.75">
      <c r="C60" s="5" t="s">
        <v>68</v>
      </c>
    </row>
    <row r="61" ht="12.75">
      <c r="B61" s="5" t="s">
        <v>69</v>
      </c>
    </row>
    <row r="62" ht="12.75">
      <c r="B62" s="5" t="s">
        <v>70</v>
      </c>
    </row>
    <row r="64" spans="2:18" ht="12.75">
      <c r="B64" s="6" t="s">
        <v>71</v>
      </c>
      <c r="C64" s="6" t="s">
        <v>71</v>
      </c>
      <c r="D64" s="6" t="s">
        <v>71</v>
      </c>
      <c r="E64" s="6" t="s">
        <v>71</v>
      </c>
      <c r="F64" s="6" t="s">
        <v>71</v>
      </c>
      <c r="G64" s="6" t="s">
        <v>71</v>
      </c>
      <c r="H64" s="6" t="s">
        <v>71</v>
      </c>
      <c r="I64" s="6" t="s">
        <v>71</v>
      </c>
      <c r="J64" s="6" t="s">
        <v>71</v>
      </c>
      <c r="K64" s="6" t="s">
        <v>71</v>
      </c>
      <c r="L64" s="6" t="s">
        <v>71</v>
      </c>
      <c r="M64" s="6" t="s">
        <v>71</v>
      </c>
      <c r="N64" s="6" t="s">
        <v>71</v>
      </c>
      <c r="O64" s="6"/>
      <c r="P64" s="6"/>
      <c r="Q64" s="6" t="s">
        <v>71</v>
      </c>
      <c r="R64" s="6" t="s">
        <v>71</v>
      </c>
    </row>
    <row r="66" ht="12.75">
      <c r="G66" s="5" t="s">
        <v>72</v>
      </c>
    </row>
    <row r="67" spans="3:18" ht="12.75">
      <c r="C67" s="6" t="s">
        <v>71</v>
      </c>
      <c r="D67" s="6" t="s">
        <v>71</v>
      </c>
      <c r="E67" s="6" t="s">
        <v>71</v>
      </c>
      <c r="F67" s="6" t="s">
        <v>71</v>
      </c>
      <c r="G67" s="6" t="s">
        <v>71</v>
      </c>
      <c r="H67" s="6" t="s">
        <v>71</v>
      </c>
      <c r="I67" s="6" t="s">
        <v>71</v>
      </c>
      <c r="J67" s="6" t="s">
        <v>71</v>
      </c>
      <c r="K67" s="6" t="s">
        <v>71</v>
      </c>
      <c r="L67" s="6" t="s">
        <v>71</v>
      </c>
      <c r="M67" s="6" t="s">
        <v>71</v>
      </c>
      <c r="N67" s="6" t="s">
        <v>71</v>
      </c>
      <c r="O67" s="6"/>
      <c r="P67" s="6"/>
      <c r="Q67" s="6" t="s">
        <v>71</v>
      </c>
      <c r="R67" s="6" t="s">
        <v>71</v>
      </c>
    </row>
    <row r="68" ht="12.75">
      <c r="B68" s="5" t="s">
        <v>73</v>
      </c>
    </row>
    <row r="69" spans="2:17" ht="12.75">
      <c r="B69" s="5" t="s">
        <v>74</v>
      </c>
      <c r="C69" s="5" t="s">
        <v>75</v>
      </c>
      <c r="E69" s="5" t="s">
        <v>76</v>
      </c>
      <c r="G69" s="5" t="s">
        <v>77</v>
      </c>
      <c r="I69" s="4" t="s">
        <v>78</v>
      </c>
      <c r="K69" s="4" t="s">
        <v>79</v>
      </c>
      <c r="M69" s="5" t="s">
        <v>80</v>
      </c>
      <c r="Q69" s="5" t="s">
        <v>81</v>
      </c>
    </row>
    <row r="70" spans="2:18" ht="12.75">
      <c r="B70" s="5" t="s">
        <v>45</v>
      </c>
      <c r="C70" s="6" t="s">
        <v>71</v>
      </c>
      <c r="D70" s="6" t="s">
        <v>71</v>
      </c>
      <c r="E70" s="6" t="s">
        <v>71</v>
      </c>
      <c r="F70" s="6" t="s">
        <v>71</v>
      </c>
      <c r="G70" s="6" t="s">
        <v>71</v>
      </c>
      <c r="H70" s="6" t="s">
        <v>71</v>
      </c>
      <c r="I70" s="6" t="s">
        <v>71</v>
      </c>
      <c r="J70" s="6" t="s">
        <v>71</v>
      </c>
      <c r="K70" s="6" t="s">
        <v>71</v>
      </c>
      <c r="L70" s="6" t="s">
        <v>71</v>
      </c>
      <c r="M70" s="6" t="s">
        <v>71</v>
      </c>
      <c r="N70" s="6" t="s">
        <v>71</v>
      </c>
      <c r="O70" s="6"/>
      <c r="P70" s="6"/>
      <c r="Q70" s="6" t="s">
        <v>71</v>
      </c>
      <c r="R70" s="6" t="s">
        <v>71</v>
      </c>
    </row>
    <row r="72" spans="3:18" ht="12.75">
      <c r="C72" s="5" t="s">
        <v>21</v>
      </c>
      <c r="D72" s="5" t="s">
        <v>53</v>
      </c>
      <c r="E72" s="5" t="s">
        <v>21</v>
      </c>
      <c r="F72" s="5" t="s">
        <v>53</v>
      </c>
      <c r="G72" s="5" t="s">
        <v>21</v>
      </c>
      <c r="H72" s="5" t="s">
        <v>53</v>
      </c>
      <c r="I72" s="5" t="s">
        <v>21</v>
      </c>
      <c r="J72" s="5" t="s">
        <v>53</v>
      </c>
      <c r="K72" s="5" t="s">
        <v>21</v>
      </c>
      <c r="L72" s="5" t="s">
        <v>53</v>
      </c>
      <c r="M72" s="5" t="s">
        <v>21</v>
      </c>
      <c r="N72" s="5" t="s">
        <v>53</v>
      </c>
      <c r="O72" s="5"/>
      <c r="P72" s="5"/>
      <c r="Q72" s="5" t="s">
        <v>21</v>
      </c>
      <c r="R72" s="5" t="s">
        <v>53</v>
      </c>
    </row>
    <row r="73" spans="2:18" ht="12.75">
      <c r="B73" s="6" t="s">
        <v>71</v>
      </c>
      <c r="C73" s="6" t="s">
        <v>71</v>
      </c>
      <c r="D73" s="6" t="s">
        <v>71</v>
      </c>
      <c r="E73" s="6" t="s">
        <v>71</v>
      </c>
      <c r="F73" s="6" t="s">
        <v>71</v>
      </c>
      <c r="G73" s="6" t="s">
        <v>71</v>
      </c>
      <c r="H73" s="6" t="s">
        <v>71</v>
      </c>
      <c r="I73" s="6" t="s">
        <v>71</v>
      </c>
      <c r="J73" s="6" t="s">
        <v>71</v>
      </c>
      <c r="K73" s="6" t="s">
        <v>71</v>
      </c>
      <c r="L73" s="6" t="s">
        <v>71</v>
      </c>
      <c r="M73" s="6" t="s">
        <v>71</v>
      </c>
      <c r="N73" s="6" t="s">
        <v>71</v>
      </c>
      <c r="O73" s="6"/>
      <c r="P73" s="6"/>
      <c r="Q73" s="6" t="s">
        <v>71</v>
      </c>
      <c r="R73" s="6" t="s">
        <v>71</v>
      </c>
    </row>
    <row r="75" spans="2:18" ht="12.75">
      <c r="B75" s="4" t="s">
        <v>56</v>
      </c>
      <c r="C75" s="7">
        <v>148</v>
      </c>
      <c r="D75" s="8">
        <f aca="true" t="shared" si="0" ref="D75:D81">C75/C8*100</f>
        <v>336.3636363636364</v>
      </c>
      <c r="E75" s="7">
        <v>60</v>
      </c>
      <c r="F75" s="8">
        <f aca="true" t="shared" si="1" ref="F75:F81">E75/E8*100</f>
        <v>300</v>
      </c>
      <c r="G75" s="7">
        <v>86</v>
      </c>
      <c r="H75" s="8">
        <f aca="true" t="shared" si="2" ref="H75:H81">G75/G8*100</f>
        <v>373.9130434782609</v>
      </c>
      <c r="I75" s="9">
        <v>1</v>
      </c>
      <c r="J75" s="8" t="e">
        <f aca="true" t="shared" si="3" ref="J75:J81">I75/I8*100</f>
        <v>#VALUE!</v>
      </c>
      <c r="K75" s="9">
        <v>1</v>
      </c>
      <c r="L75" s="8" t="e">
        <f aca="true" t="shared" si="4" ref="L75:L81">K75/K8*100</f>
        <v>#VALUE!</v>
      </c>
      <c r="M75" s="10" t="s">
        <v>82</v>
      </c>
      <c r="N75" s="11" t="s">
        <v>82</v>
      </c>
      <c r="O75" s="11"/>
      <c r="P75" s="11"/>
      <c r="Q75" s="7">
        <v>11</v>
      </c>
      <c r="R75" s="8">
        <f aca="true" t="shared" si="5" ref="R75:R81">Q75/Q8*100</f>
        <v>137.5</v>
      </c>
    </row>
    <row r="76" spans="2:18" ht="12.75">
      <c r="B76" s="4" t="s">
        <v>57</v>
      </c>
      <c r="C76" s="7">
        <v>10639</v>
      </c>
      <c r="D76" s="8">
        <f t="shared" si="0"/>
        <v>183.68439226519337</v>
      </c>
      <c r="E76" s="7">
        <v>6714</v>
      </c>
      <c r="F76" s="8">
        <f t="shared" si="1"/>
        <v>198.05309734513276</v>
      </c>
      <c r="G76" s="7">
        <v>3737</v>
      </c>
      <c r="H76" s="8">
        <f t="shared" si="2"/>
        <v>183.8170191834727</v>
      </c>
      <c r="I76" s="9">
        <v>110</v>
      </c>
      <c r="J76" s="8">
        <f t="shared" si="3"/>
        <v>150.68493150684932</v>
      </c>
      <c r="K76" s="9">
        <v>55</v>
      </c>
      <c r="L76" s="8">
        <f t="shared" si="4"/>
        <v>130.95238095238096</v>
      </c>
      <c r="M76" s="7">
        <v>5</v>
      </c>
      <c r="N76" s="8">
        <f aca="true" t="shared" si="6" ref="N76:N81">M76/M9*100</f>
        <v>2.0491803278688523</v>
      </c>
      <c r="O76" s="8"/>
      <c r="P76" s="8"/>
      <c r="Q76" s="7">
        <v>533</v>
      </c>
      <c r="R76" s="8">
        <f t="shared" si="5"/>
        <v>73.61878453038673</v>
      </c>
    </row>
    <row r="77" spans="2:18" ht="12.75">
      <c r="B77" s="4" t="s">
        <v>58</v>
      </c>
      <c r="C77" s="7">
        <v>26424</v>
      </c>
      <c r="D77" s="8">
        <f t="shared" si="0"/>
        <v>108.46400131352105</v>
      </c>
      <c r="E77" s="7">
        <v>19866</v>
      </c>
      <c r="F77" s="8">
        <f t="shared" si="1"/>
        <v>125.52761278908126</v>
      </c>
      <c r="G77" s="7">
        <v>6109</v>
      </c>
      <c r="H77" s="8">
        <f t="shared" si="2"/>
        <v>84.83543952228857</v>
      </c>
      <c r="I77" s="9">
        <v>176</v>
      </c>
      <c r="J77" s="8">
        <f t="shared" si="3"/>
        <v>89.34010152284264</v>
      </c>
      <c r="K77" s="9">
        <v>196</v>
      </c>
      <c r="L77" s="8">
        <f t="shared" si="4"/>
        <v>49.494949494949495</v>
      </c>
      <c r="M77" s="7">
        <v>12</v>
      </c>
      <c r="N77" s="8">
        <f t="shared" si="6"/>
        <v>1.741654571843251</v>
      </c>
      <c r="O77" s="8"/>
      <c r="P77" s="8"/>
      <c r="Q77" s="7">
        <v>892</v>
      </c>
      <c r="R77" s="8">
        <f t="shared" si="5"/>
        <v>43.76840039254171</v>
      </c>
    </row>
    <row r="78" spans="2:18" ht="12.75">
      <c r="B78" s="4" t="s">
        <v>59</v>
      </c>
      <c r="C78" s="7">
        <v>34976</v>
      </c>
      <c r="D78" s="8">
        <f t="shared" si="0"/>
        <v>98.4740131764176</v>
      </c>
      <c r="E78" s="7">
        <v>30109</v>
      </c>
      <c r="F78" s="8">
        <f t="shared" si="1"/>
        <v>112.80581469409164</v>
      </c>
      <c r="G78" s="7">
        <v>4160</v>
      </c>
      <c r="H78" s="8">
        <f t="shared" si="2"/>
        <v>64.2967542503864</v>
      </c>
      <c r="I78" s="9">
        <v>148</v>
      </c>
      <c r="J78" s="8">
        <f t="shared" si="3"/>
        <v>79.14438502673798</v>
      </c>
      <c r="K78" s="9">
        <v>431</v>
      </c>
      <c r="L78" s="8">
        <f t="shared" si="4"/>
        <v>32.82559025133283</v>
      </c>
      <c r="M78" s="7">
        <v>19</v>
      </c>
      <c r="N78" s="8">
        <f t="shared" si="6"/>
        <v>2.4675324675324677</v>
      </c>
      <c r="O78" s="8"/>
      <c r="P78" s="8"/>
      <c r="Q78" s="7">
        <v>805</v>
      </c>
      <c r="R78" s="8">
        <f t="shared" si="5"/>
        <v>38.061465721040186</v>
      </c>
    </row>
    <row r="79" spans="2:18" ht="12.75">
      <c r="B79" s="4" t="s">
        <v>60</v>
      </c>
      <c r="C79" s="7">
        <v>27874</v>
      </c>
      <c r="D79" s="8">
        <f t="shared" si="0"/>
        <v>88.79049469626987</v>
      </c>
      <c r="E79" s="7">
        <v>24550</v>
      </c>
      <c r="F79" s="8">
        <f t="shared" si="1"/>
        <v>98.12542467724529</v>
      </c>
      <c r="G79" s="7">
        <v>2743</v>
      </c>
      <c r="H79" s="8">
        <f t="shared" si="2"/>
        <v>76.55595869383198</v>
      </c>
      <c r="I79" s="9">
        <v>79</v>
      </c>
      <c r="J79" s="8">
        <f t="shared" si="3"/>
        <v>49.375</v>
      </c>
      <c r="K79" s="9">
        <v>388</v>
      </c>
      <c r="L79" s="8">
        <f t="shared" si="4"/>
        <v>21.155943293347875</v>
      </c>
      <c r="M79" s="7">
        <v>11</v>
      </c>
      <c r="N79" s="8">
        <f t="shared" si="6"/>
        <v>1.5492957746478873</v>
      </c>
      <c r="O79" s="8"/>
      <c r="P79" s="8"/>
      <c r="Q79" s="7">
        <v>569</v>
      </c>
      <c r="R79" s="8">
        <f t="shared" si="5"/>
        <v>32.92824074074074</v>
      </c>
    </row>
    <row r="80" spans="2:18" ht="12.75">
      <c r="B80" s="4" t="s">
        <v>61</v>
      </c>
      <c r="C80" s="7">
        <v>9961</v>
      </c>
      <c r="D80" s="8">
        <f t="shared" si="0"/>
        <v>73.54005167958655</v>
      </c>
      <c r="E80" s="7">
        <v>8630</v>
      </c>
      <c r="F80" s="8">
        <f t="shared" si="1"/>
        <v>82.16699990478911</v>
      </c>
      <c r="G80" s="7">
        <v>1131</v>
      </c>
      <c r="H80" s="8">
        <f t="shared" si="2"/>
        <v>64.7766323024055</v>
      </c>
      <c r="I80" s="9">
        <v>20</v>
      </c>
      <c r="J80" s="8">
        <f t="shared" si="3"/>
        <v>31.25</v>
      </c>
      <c r="K80" s="9">
        <v>137</v>
      </c>
      <c r="L80" s="8">
        <f t="shared" si="4"/>
        <v>17.385786802030456</v>
      </c>
      <c r="M80" s="7">
        <v>3</v>
      </c>
      <c r="N80" s="8">
        <f t="shared" si="6"/>
        <v>0.7281553398058253</v>
      </c>
      <c r="O80" s="8"/>
      <c r="P80" s="8"/>
      <c r="Q80" s="7">
        <v>179</v>
      </c>
      <c r="R80" s="8">
        <f t="shared" si="5"/>
        <v>19.77900552486188</v>
      </c>
    </row>
    <row r="81" spans="2:18" ht="12.75">
      <c r="B81" s="4" t="s">
        <v>62</v>
      </c>
      <c r="C81" s="7">
        <v>1378</v>
      </c>
      <c r="D81" s="8">
        <f t="shared" si="0"/>
        <v>50.6990434142752</v>
      </c>
      <c r="E81" s="7">
        <v>1170</v>
      </c>
      <c r="F81" s="8">
        <f t="shared" si="1"/>
        <v>60.40268456375839</v>
      </c>
      <c r="G81" s="9">
        <v>169</v>
      </c>
      <c r="H81" s="8">
        <f t="shared" si="2"/>
        <v>36.188436830835116</v>
      </c>
      <c r="I81" s="9">
        <v>2</v>
      </c>
      <c r="J81" s="8">
        <f t="shared" si="3"/>
        <v>15.384615384615385</v>
      </c>
      <c r="K81" s="9">
        <v>23</v>
      </c>
      <c r="L81" s="8">
        <f t="shared" si="4"/>
        <v>13.142857142857142</v>
      </c>
      <c r="M81" s="9">
        <v>1</v>
      </c>
      <c r="N81" s="8">
        <f t="shared" si="6"/>
        <v>0.8771929824561403</v>
      </c>
      <c r="O81" s="8"/>
      <c r="P81" s="8"/>
      <c r="Q81" s="9">
        <v>34</v>
      </c>
      <c r="R81" s="8">
        <f t="shared" si="5"/>
        <v>14.107883817427386</v>
      </c>
    </row>
    <row r="82" spans="2:18" ht="12.75">
      <c r="B82" s="4" t="s">
        <v>63</v>
      </c>
      <c r="C82" s="9">
        <v>43</v>
      </c>
      <c r="D82" s="8" t="e">
        <f>C82/#REF!*100</f>
        <v>#REF!</v>
      </c>
      <c r="E82" s="9">
        <v>33</v>
      </c>
      <c r="F82" s="8" t="e">
        <f>E82/#REF!*100</f>
        <v>#REF!</v>
      </c>
      <c r="G82" s="9">
        <v>9</v>
      </c>
      <c r="H82" s="8" t="e">
        <f>G82/#REF!*100</f>
        <v>#REF!</v>
      </c>
      <c r="I82" s="9">
        <v>1</v>
      </c>
      <c r="J82" s="8" t="e">
        <f>I82/#REF!*100</f>
        <v>#REF!</v>
      </c>
      <c r="K82" s="12" t="s">
        <v>82</v>
      </c>
      <c r="L82" s="11" t="s">
        <v>82</v>
      </c>
      <c r="M82" s="12" t="s">
        <v>82</v>
      </c>
      <c r="N82" s="11" t="s">
        <v>82</v>
      </c>
      <c r="O82" s="11"/>
      <c r="P82" s="11"/>
      <c r="Q82" s="9">
        <v>5</v>
      </c>
      <c r="R82" s="8" t="e">
        <f>Q82/#REF!*100</f>
        <v>#REF!</v>
      </c>
    </row>
    <row r="83" spans="2:18" ht="12.75">
      <c r="B83" s="6" t="s">
        <v>71</v>
      </c>
      <c r="C83" s="6" t="s">
        <v>71</v>
      </c>
      <c r="D83" s="6" t="s">
        <v>71</v>
      </c>
      <c r="E83" s="6" t="s">
        <v>71</v>
      </c>
      <c r="F83" s="13" t="s">
        <v>71</v>
      </c>
      <c r="G83" s="6" t="s">
        <v>71</v>
      </c>
      <c r="H83" s="6" t="s">
        <v>71</v>
      </c>
      <c r="I83" s="6" t="s">
        <v>71</v>
      </c>
      <c r="J83" s="6" t="s">
        <v>71</v>
      </c>
      <c r="K83" s="6" t="s">
        <v>71</v>
      </c>
      <c r="L83" s="6" t="s">
        <v>71</v>
      </c>
      <c r="M83" s="6" t="s">
        <v>71</v>
      </c>
      <c r="N83" s="13" t="s">
        <v>71</v>
      </c>
      <c r="O83" s="13"/>
      <c r="P83" s="13"/>
      <c r="Q83" s="6" t="s">
        <v>71</v>
      </c>
      <c r="R83" s="13" t="s">
        <v>71</v>
      </c>
    </row>
    <row r="84" spans="14:18" ht="12.75">
      <c r="N84" s="8"/>
      <c r="O84" s="8"/>
      <c r="P84" s="8"/>
      <c r="R84" s="8"/>
    </row>
    <row r="85" spans="2:18" ht="12.75">
      <c r="B85" s="4" t="s">
        <v>83</v>
      </c>
      <c r="C85" s="7">
        <v>111443</v>
      </c>
      <c r="D85" s="8">
        <f>C85/C15*100</f>
        <v>98.29678762326459</v>
      </c>
      <c r="E85" s="7">
        <v>91132</v>
      </c>
      <c r="F85" s="8">
        <f>E85/E15*100</f>
        <v>109.28670791960474</v>
      </c>
      <c r="G85" s="7">
        <v>18144</v>
      </c>
      <c r="H85" s="8">
        <f>G85/G15*100</f>
        <v>84.30051572736143</v>
      </c>
      <c r="I85" s="9">
        <v>537</v>
      </c>
      <c r="J85" s="8">
        <f>I85/I15*100</f>
        <v>77.37752161383285</v>
      </c>
      <c r="K85" s="7">
        <v>1231</v>
      </c>
      <c r="L85" s="8">
        <f>K85/K15*100</f>
        <v>27.06684256816183</v>
      </c>
      <c r="M85" s="7">
        <v>51</v>
      </c>
      <c r="N85" s="8">
        <f>M85/M15*100</f>
        <v>1.7346938775510203</v>
      </c>
      <c r="O85" s="8"/>
      <c r="P85" s="8"/>
      <c r="Q85" s="7">
        <v>3028</v>
      </c>
      <c r="R85" s="8">
        <f>Q85/Q15*100</f>
        <v>39.02564763500451</v>
      </c>
    </row>
    <row r="86" spans="2:18" ht="12.75">
      <c r="B86" s="6" t="s">
        <v>71</v>
      </c>
      <c r="C86" s="6" t="s">
        <v>71</v>
      </c>
      <c r="D86" s="6" t="s">
        <v>71</v>
      </c>
      <c r="E86" s="6" t="s">
        <v>71</v>
      </c>
      <c r="F86" s="6" t="s">
        <v>71</v>
      </c>
      <c r="G86" s="6" t="s">
        <v>71</v>
      </c>
      <c r="H86" s="6" t="s">
        <v>71</v>
      </c>
      <c r="I86" s="6" t="s">
        <v>71</v>
      </c>
      <c r="J86" s="6" t="s">
        <v>71</v>
      </c>
      <c r="K86" s="6" t="s">
        <v>71</v>
      </c>
      <c r="L86" s="6" t="s">
        <v>71</v>
      </c>
      <c r="M86" s="6" t="s">
        <v>71</v>
      </c>
      <c r="N86" s="6" t="s">
        <v>71</v>
      </c>
      <c r="O86" s="6"/>
      <c r="P86" s="6"/>
      <c r="Q86" s="6" t="s">
        <v>71</v>
      </c>
      <c r="R86" s="6" t="s">
        <v>71</v>
      </c>
    </row>
    <row r="88" ht="12.75">
      <c r="B88" s="4" t="s">
        <v>84</v>
      </c>
    </row>
    <row r="89" ht="12.75">
      <c r="Q89" s="14"/>
    </row>
    <row r="90" ht="12.75">
      <c r="B90" s="4" t="s">
        <v>85</v>
      </c>
    </row>
    <row r="91" ht="12.75">
      <c r="B91" s="4" t="s">
        <v>86</v>
      </c>
    </row>
    <row r="139" spans="2:8" ht="12.75">
      <c r="B139" s="3">
        <f ca="1">NOW()</f>
        <v>43739.62624189815</v>
      </c>
      <c r="H139" s="4" t="s">
        <v>87</v>
      </c>
    </row>
    <row r="140" ht="12.75">
      <c r="D140" s="4" t="s">
        <v>88</v>
      </c>
    </row>
    <row r="141" ht="12.75">
      <c r="F141" s="4" t="s">
        <v>89</v>
      </c>
    </row>
    <row r="144" spans="2:12" ht="12.75">
      <c r="B144" s="6" t="s">
        <v>71</v>
      </c>
      <c r="C144" s="6" t="s">
        <v>71</v>
      </c>
      <c r="D144" s="6" t="s">
        <v>71</v>
      </c>
      <c r="E144" s="6" t="s">
        <v>71</v>
      </c>
      <c r="F144" s="6" t="s">
        <v>71</v>
      </c>
      <c r="G144" s="6" t="s">
        <v>71</v>
      </c>
      <c r="H144" s="6" t="s">
        <v>71</v>
      </c>
      <c r="I144" s="6" t="s">
        <v>71</v>
      </c>
      <c r="J144" s="6" t="s">
        <v>71</v>
      </c>
      <c r="K144" s="6" t="s">
        <v>71</v>
      </c>
      <c r="L144" s="6" t="s">
        <v>71</v>
      </c>
    </row>
    <row r="146" ht="12.75">
      <c r="G146" s="5" t="s">
        <v>72</v>
      </c>
    </row>
    <row r="147" spans="3:12" ht="12.75">
      <c r="C147" s="6" t="s">
        <v>71</v>
      </c>
      <c r="D147" s="6" t="s">
        <v>71</v>
      </c>
      <c r="E147" s="6" t="s">
        <v>71</v>
      </c>
      <c r="F147" s="6" t="s">
        <v>71</v>
      </c>
      <c r="G147" s="6" t="s">
        <v>71</v>
      </c>
      <c r="H147" s="6" t="s">
        <v>71</v>
      </c>
      <c r="I147" s="6" t="s">
        <v>71</v>
      </c>
      <c r="J147" s="6" t="s">
        <v>71</v>
      </c>
      <c r="K147" s="6" t="s">
        <v>71</v>
      </c>
      <c r="L147" s="6" t="s">
        <v>71</v>
      </c>
    </row>
    <row r="148" ht="12.75">
      <c r="B148" s="5" t="s">
        <v>73</v>
      </c>
    </row>
    <row r="149" spans="2:11" ht="12.75">
      <c r="B149" s="5" t="s">
        <v>74</v>
      </c>
      <c r="C149" s="5" t="s">
        <v>75</v>
      </c>
      <c r="E149" s="5" t="s">
        <v>76</v>
      </c>
      <c r="G149" s="5" t="s">
        <v>77</v>
      </c>
      <c r="I149" s="5" t="s">
        <v>90</v>
      </c>
      <c r="K149" s="4" t="s">
        <v>91</v>
      </c>
    </row>
    <row r="150" spans="2:12" ht="12.75">
      <c r="B150" s="5" t="s">
        <v>45</v>
      </c>
      <c r="C150" s="6" t="s">
        <v>71</v>
      </c>
      <c r="D150" s="6" t="s">
        <v>71</v>
      </c>
      <c r="E150" s="6" t="s">
        <v>71</v>
      </c>
      <c r="F150" s="6" t="s">
        <v>71</v>
      </c>
      <c r="G150" s="6" t="s">
        <v>71</v>
      </c>
      <c r="H150" s="6" t="s">
        <v>71</v>
      </c>
      <c r="I150" s="6" t="s">
        <v>71</v>
      </c>
      <c r="J150" s="6" t="s">
        <v>71</v>
      </c>
      <c r="K150" s="6" t="s">
        <v>71</v>
      </c>
      <c r="L150" s="6" t="s">
        <v>71</v>
      </c>
    </row>
    <row r="152" spans="3:12" ht="12.75">
      <c r="C152" s="5" t="s">
        <v>21</v>
      </c>
      <c r="D152" s="5" t="s">
        <v>92</v>
      </c>
      <c r="E152" s="5" t="s">
        <v>21</v>
      </c>
      <c r="F152" s="5" t="s">
        <v>92</v>
      </c>
      <c r="G152" s="5" t="s">
        <v>21</v>
      </c>
      <c r="H152" s="5" t="s">
        <v>92</v>
      </c>
      <c r="I152" s="5" t="s">
        <v>21</v>
      </c>
      <c r="J152" s="5" t="s">
        <v>92</v>
      </c>
      <c r="K152" s="5" t="s">
        <v>21</v>
      </c>
      <c r="L152" s="5" t="s">
        <v>92</v>
      </c>
    </row>
    <row r="153" spans="2:12" ht="12.75">
      <c r="B153" s="6" t="s">
        <v>71</v>
      </c>
      <c r="C153" s="6" t="s">
        <v>71</v>
      </c>
      <c r="D153" s="6" t="s">
        <v>71</v>
      </c>
      <c r="E153" s="6" t="s">
        <v>71</v>
      </c>
      <c r="F153" s="6" t="s">
        <v>71</v>
      </c>
      <c r="G153" s="6" t="s">
        <v>71</v>
      </c>
      <c r="H153" s="6" t="s">
        <v>71</v>
      </c>
      <c r="I153" s="6" t="s">
        <v>71</v>
      </c>
      <c r="J153" s="6" t="s">
        <v>71</v>
      </c>
      <c r="K153" s="6" t="s">
        <v>71</v>
      </c>
      <c r="L153" s="6" t="s">
        <v>71</v>
      </c>
    </row>
    <row r="155" spans="2:18" ht="12.75">
      <c r="B155" s="4" t="s">
        <v>56</v>
      </c>
      <c r="C155" s="7">
        <v>23</v>
      </c>
      <c r="D155" s="8">
        <f aca="true" t="shared" si="7" ref="D155:D161">C155/C8*1000</f>
        <v>522.7272727272727</v>
      </c>
      <c r="E155" s="7">
        <v>4</v>
      </c>
      <c r="F155" s="8">
        <f aca="true" t="shared" si="8" ref="F155:F161">E155/E8*1000</f>
        <v>200</v>
      </c>
      <c r="G155" s="7">
        <v>19</v>
      </c>
      <c r="H155" s="8">
        <f aca="true" t="shared" si="9" ref="H155:H161">G155/G8*1000</f>
        <v>826.0869565217391</v>
      </c>
      <c r="I155" s="12" t="s">
        <v>82</v>
      </c>
      <c r="J155" s="11" t="s">
        <v>82</v>
      </c>
      <c r="K155" s="12" t="s">
        <v>82</v>
      </c>
      <c r="L155" s="11" t="s">
        <v>82</v>
      </c>
      <c r="M155" s="7"/>
      <c r="Q155" s="7"/>
      <c r="R155" s="8"/>
    </row>
    <row r="156" spans="2:18" ht="12.75">
      <c r="B156" s="4" t="s">
        <v>57</v>
      </c>
      <c r="C156" s="7">
        <v>468</v>
      </c>
      <c r="D156" s="8">
        <f t="shared" si="7"/>
        <v>80.8011049723757</v>
      </c>
      <c r="E156" s="7">
        <v>172</v>
      </c>
      <c r="F156" s="8">
        <f t="shared" si="8"/>
        <v>50.73746312684366</v>
      </c>
      <c r="G156" s="7">
        <v>294</v>
      </c>
      <c r="H156" s="8">
        <f t="shared" si="9"/>
        <v>144.61387112641415</v>
      </c>
      <c r="I156" s="9">
        <v>2</v>
      </c>
      <c r="J156" s="11" t="s">
        <v>93</v>
      </c>
      <c r="K156" s="12" t="s">
        <v>82</v>
      </c>
      <c r="L156" s="11" t="s">
        <v>82</v>
      </c>
      <c r="M156" s="7"/>
      <c r="Q156" s="7"/>
      <c r="R156" s="8"/>
    </row>
    <row r="157" spans="2:18" ht="12.75">
      <c r="B157" s="4" t="s">
        <v>58</v>
      </c>
      <c r="C157" s="7">
        <v>603</v>
      </c>
      <c r="D157" s="8">
        <f t="shared" si="7"/>
        <v>24.751662425088252</v>
      </c>
      <c r="E157" s="7">
        <v>238</v>
      </c>
      <c r="F157" s="8">
        <f t="shared" si="8"/>
        <v>15.038544167825098</v>
      </c>
      <c r="G157" s="7">
        <v>356</v>
      </c>
      <c r="H157" s="8">
        <f t="shared" si="9"/>
        <v>49.43757811415081</v>
      </c>
      <c r="I157" s="9">
        <v>8</v>
      </c>
      <c r="J157" s="8">
        <f>I157/565*1000</f>
        <v>14.15929203539823</v>
      </c>
      <c r="K157" s="9">
        <v>1</v>
      </c>
      <c r="L157" s="11" t="s">
        <v>93</v>
      </c>
      <c r="M157" s="7"/>
      <c r="Q157" s="7"/>
      <c r="R157" s="8"/>
    </row>
    <row r="158" spans="2:18" ht="12.75">
      <c r="B158" s="4" t="s">
        <v>59</v>
      </c>
      <c r="C158" s="7">
        <v>406</v>
      </c>
      <c r="D158" s="8">
        <f t="shared" si="7"/>
        <v>11.430823807646828</v>
      </c>
      <c r="E158" s="7">
        <v>166</v>
      </c>
      <c r="F158" s="8">
        <f t="shared" si="8"/>
        <v>6.21932486605972</v>
      </c>
      <c r="G158" s="7">
        <v>238</v>
      </c>
      <c r="H158" s="8">
        <f t="shared" si="9"/>
        <v>36.78516228748068</v>
      </c>
      <c r="I158" s="9">
        <v>2</v>
      </c>
      <c r="J158" s="11" t="s">
        <v>93</v>
      </c>
      <c r="K158" s="12" t="s">
        <v>82</v>
      </c>
      <c r="L158" s="11" t="s">
        <v>82</v>
      </c>
      <c r="M158" s="7"/>
      <c r="Q158" s="7"/>
      <c r="R158" s="8"/>
    </row>
    <row r="159" spans="2:18" ht="12.75">
      <c r="B159" s="4" t="s">
        <v>60</v>
      </c>
      <c r="C159" s="7">
        <v>288</v>
      </c>
      <c r="D159" s="8">
        <f t="shared" si="7"/>
        <v>9.174019685917244</v>
      </c>
      <c r="E159" s="7">
        <v>116</v>
      </c>
      <c r="F159" s="8">
        <f t="shared" si="8"/>
        <v>4.636476278028698</v>
      </c>
      <c r="G159" s="7">
        <v>162</v>
      </c>
      <c r="H159" s="8">
        <f t="shared" si="9"/>
        <v>45.213508233324035</v>
      </c>
      <c r="I159" s="9">
        <v>9</v>
      </c>
      <c r="J159" s="8">
        <f>I159/586*1000</f>
        <v>15.358361774744028</v>
      </c>
      <c r="K159" s="9">
        <v>1</v>
      </c>
      <c r="L159" s="11" t="s">
        <v>93</v>
      </c>
      <c r="M159" s="7"/>
      <c r="Q159" s="7"/>
      <c r="R159" s="8"/>
    </row>
    <row r="160" spans="2:18" ht="12.75">
      <c r="B160" s="4" t="s">
        <v>61</v>
      </c>
      <c r="C160" s="7">
        <v>153</v>
      </c>
      <c r="D160" s="8">
        <f t="shared" si="7"/>
        <v>11.295681063122924</v>
      </c>
      <c r="E160" s="7">
        <v>52</v>
      </c>
      <c r="F160" s="8">
        <f t="shared" si="8"/>
        <v>4.95096639055508</v>
      </c>
      <c r="G160" s="7">
        <v>100</v>
      </c>
      <c r="H160" s="8">
        <f t="shared" si="9"/>
        <v>57.273768613974795</v>
      </c>
      <c r="I160" s="9">
        <v>1</v>
      </c>
      <c r="J160" s="11" t="s">
        <v>93</v>
      </c>
      <c r="K160" s="12" t="s">
        <v>82</v>
      </c>
      <c r="L160" s="11" t="s">
        <v>82</v>
      </c>
      <c r="M160" s="7"/>
      <c r="Q160" s="7"/>
      <c r="R160" s="8"/>
    </row>
    <row r="161" spans="2:18" ht="12.75">
      <c r="B161" s="4" t="s">
        <v>62</v>
      </c>
      <c r="C161" s="9">
        <v>31</v>
      </c>
      <c r="D161" s="8">
        <f t="shared" si="7"/>
        <v>11.405445180279617</v>
      </c>
      <c r="E161" s="7">
        <v>14</v>
      </c>
      <c r="F161" s="8">
        <f t="shared" si="8"/>
        <v>7.227671657201858</v>
      </c>
      <c r="G161" s="9">
        <v>15</v>
      </c>
      <c r="H161" s="8">
        <f t="shared" si="9"/>
        <v>32.11991434689507</v>
      </c>
      <c r="I161" s="9">
        <v>2</v>
      </c>
      <c r="J161" s="11" t="s">
        <v>93</v>
      </c>
      <c r="K161" s="12" t="s">
        <v>82</v>
      </c>
      <c r="L161" s="11" t="s">
        <v>82</v>
      </c>
      <c r="M161" s="7"/>
      <c r="R161" s="8"/>
    </row>
    <row r="162" spans="2:18" ht="12.75">
      <c r="B162" s="4" t="s">
        <v>63</v>
      </c>
      <c r="C162" s="9">
        <v>3</v>
      </c>
      <c r="D162" s="11" t="s">
        <v>93</v>
      </c>
      <c r="E162" s="9">
        <v>1</v>
      </c>
      <c r="F162" s="11" t="s">
        <v>93</v>
      </c>
      <c r="G162" s="9">
        <v>2</v>
      </c>
      <c r="H162" s="12" t="s">
        <v>93</v>
      </c>
      <c r="I162" s="12" t="s">
        <v>82</v>
      </c>
      <c r="J162" s="11" t="s">
        <v>82</v>
      </c>
      <c r="K162" s="12" t="s">
        <v>82</v>
      </c>
      <c r="L162" s="11" t="s">
        <v>82</v>
      </c>
      <c r="R162" s="8"/>
    </row>
    <row r="163" spans="2:18" ht="12.75">
      <c r="B163" s="6" t="s">
        <v>71</v>
      </c>
      <c r="C163" s="6" t="s">
        <v>71</v>
      </c>
      <c r="D163" s="13" t="s">
        <v>71</v>
      </c>
      <c r="E163" s="6" t="s">
        <v>71</v>
      </c>
      <c r="F163" s="13" t="s">
        <v>71</v>
      </c>
      <c r="G163" s="6" t="s">
        <v>71</v>
      </c>
      <c r="H163" s="13" t="s">
        <v>71</v>
      </c>
      <c r="I163" s="6" t="s">
        <v>71</v>
      </c>
      <c r="J163" s="6" t="s">
        <v>71</v>
      </c>
      <c r="K163" s="6" t="s">
        <v>71</v>
      </c>
      <c r="L163" s="6" t="s">
        <v>71</v>
      </c>
      <c r="N163" s="8"/>
      <c r="O163" s="8"/>
      <c r="P163" s="8"/>
      <c r="R163" s="8"/>
    </row>
    <row r="164" ht="12.75">
      <c r="R164" s="8"/>
    </row>
    <row r="165" spans="2:18" ht="12.75">
      <c r="B165" s="4" t="s">
        <v>83</v>
      </c>
      <c r="C165" s="7">
        <v>1975</v>
      </c>
      <c r="D165" s="8">
        <f>C165/C15*1000</f>
        <v>17.420219803482283</v>
      </c>
      <c r="E165" s="7">
        <v>763</v>
      </c>
      <c r="F165" s="8">
        <f>E165/E15*1000</f>
        <v>9.149997601573368</v>
      </c>
      <c r="G165" s="7">
        <v>1186</v>
      </c>
      <c r="H165" s="8">
        <f>G165/G15*1000</f>
        <v>55.10384240115226</v>
      </c>
      <c r="I165" s="9">
        <v>24</v>
      </c>
      <c r="J165" s="8">
        <f>I165/2418*1000</f>
        <v>9.925558312655086</v>
      </c>
      <c r="K165" s="9">
        <v>2</v>
      </c>
      <c r="L165" s="11" t="s">
        <v>93</v>
      </c>
      <c r="Q165" s="7"/>
      <c r="R165" s="8"/>
    </row>
    <row r="166" spans="2:12" ht="12.75">
      <c r="B166" s="6" t="s">
        <v>71</v>
      </c>
      <c r="C166" s="6" t="s">
        <v>71</v>
      </c>
      <c r="D166" s="6" t="s">
        <v>71</v>
      </c>
      <c r="E166" s="6" t="s">
        <v>71</v>
      </c>
      <c r="F166" s="6" t="s">
        <v>71</v>
      </c>
      <c r="G166" s="6" t="s">
        <v>71</v>
      </c>
      <c r="H166" s="6" t="s">
        <v>71</v>
      </c>
      <c r="I166" s="6" t="s">
        <v>71</v>
      </c>
      <c r="J166" s="6" t="s">
        <v>71</v>
      </c>
      <c r="K166" s="6" t="s">
        <v>71</v>
      </c>
      <c r="L166" s="6" t="s">
        <v>71</v>
      </c>
    </row>
    <row r="168" ht="12.75">
      <c r="B168" s="5" t="s">
        <v>65</v>
      </c>
    </row>
    <row r="169" spans="2:17" ht="12.75">
      <c r="B169" s="5" t="s">
        <v>66</v>
      </c>
      <c r="C169" s="14">
        <v>23.393</v>
      </c>
      <c r="E169" s="14">
        <v>23.695</v>
      </c>
      <c r="G169" s="14">
        <v>23.162</v>
      </c>
      <c r="I169" s="14">
        <v>29</v>
      </c>
      <c r="K169" s="14">
        <v>26.5</v>
      </c>
      <c r="M169" s="14"/>
      <c r="Q169" s="14"/>
    </row>
    <row r="170" spans="2:12" ht="12.75">
      <c r="B170" s="6" t="s">
        <v>71</v>
      </c>
      <c r="C170" s="6" t="s">
        <v>71</v>
      </c>
      <c r="D170" s="6" t="s">
        <v>71</v>
      </c>
      <c r="E170" s="6" t="s">
        <v>71</v>
      </c>
      <c r="F170" s="6" t="s">
        <v>71</v>
      </c>
      <c r="G170" s="6" t="s">
        <v>71</v>
      </c>
      <c r="H170" s="6" t="s">
        <v>71</v>
      </c>
      <c r="I170" s="6" t="s">
        <v>71</v>
      </c>
      <c r="J170" s="6" t="s">
        <v>71</v>
      </c>
      <c r="K170" s="6" t="s">
        <v>71</v>
      </c>
      <c r="L170" s="6" t="s">
        <v>71</v>
      </c>
    </row>
    <row r="172" ht="12.75">
      <c r="B172" s="4" t="s">
        <v>94</v>
      </c>
    </row>
    <row r="174" ht="12.75">
      <c r="B174" s="4" t="s">
        <v>85</v>
      </c>
    </row>
    <row r="175" ht="12.75">
      <c r="B175" s="4" t="s">
        <v>95</v>
      </c>
    </row>
  </sheetData>
  <sheetProtection/>
  <mergeCells count="17">
    <mergeCell ref="B20:R20"/>
    <mergeCell ref="M6:N6"/>
    <mergeCell ref="K6:L6"/>
    <mergeCell ref="I6:J6"/>
    <mergeCell ref="C16:D16"/>
    <mergeCell ref="E16:F16"/>
    <mergeCell ref="G16:H16"/>
    <mergeCell ref="Q16:R16"/>
    <mergeCell ref="I16:J16"/>
    <mergeCell ref="K16:L16"/>
    <mergeCell ref="M16:N16"/>
    <mergeCell ref="B18:R18"/>
    <mergeCell ref="B19:R19"/>
    <mergeCell ref="O5:R5"/>
    <mergeCell ref="O6:P6"/>
    <mergeCell ref="O16:P16"/>
    <mergeCell ref="B5:B7"/>
  </mergeCells>
  <printOptions horizontalCentered="1"/>
  <pageMargins left="0" right="0" top="1" bottom="1" header="0.5" footer="0.5"/>
  <pageSetup fitToHeight="1" fitToWidth="1" horizontalDpi="600" verticalDpi="600" orientation="landscape" scale="82" r:id="rId1"/>
</worksheet>
</file>

<file path=xl/worksheets/sheet5.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9.83203125" style="1" customWidth="1"/>
    <col min="4" max="4" width="16.66015625" style="1" customWidth="1"/>
    <col min="5" max="5" width="9.33203125" style="1" customWidth="1"/>
    <col min="6" max="6" width="12.5" style="1" customWidth="1"/>
    <col min="7" max="9" width="9.33203125" style="1" customWidth="1"/>
    <col min="10" max="10" width="12.83203125" style="1" bestFit="1" customWidth="1"/>
    <col min="11" max="12" width="9.33203125" style="1" customWidth="1"/>
    <col min="13" max="13" width="10.5" style="1" bestFit="1" customWidth="1"/>
    <col min="14" max="16384" width="9.33203125" style="1" customWidth="1"/>
  </cols>
  <sheetData>
    <row r="1" ht="15.75">
      <c r="A1" s="36"/>
    </row>
    <row r="2" spans="2:4" ht="15">
      <c r="B2" s="38" t="s">
        <v>96</v>
      </c>
      <c r="C2" s="39"/>
      <c r="D2" s="39"/>
    </row>
    <row r="3" spans="2:4" ht="14.25" customHeight="1">
      <c r="B3" s="473" t="s">
        <v>97</v>
      </c>
      <c r="C3" s="474"/>
      <c r="D3" s="474"/>
    </row>
    <row r="4" spans="2:4" ht="12.75" customHeight="1">
      <c r="B4" s="133" t="s">
        <v>18</v>
      </c>
      <c r="C4" s="134"/>
      <c r="D4" s="134"/>
    </row>
    <row r="5" spans="2:4" ht="15">
      <c r="B5" s="38" t="s">
        <v>382</v>
      </c>
      <c r="C5" s="39"/>
      <c r="D5" s="39"/>
    </row>
    <row r="6" spans="2:4" ht="19.5" customHeight="1">
      <c r="B6" s="70" t="s">
        <v>19</v>
      </c>
      <c r="C6" s="135" t="s">
        <v>23</v>
      </c>
      <c r="D6" s="135" t="s">
        <v>20</v>
      </c>
    </row>
    <row r="7" spans="2:4" ht="15" customHeight="1">
      <c r="B7" s="136" t="s">
        <v>24</v>
      </c>
      <c r="C7" s="137" t="s">
        <v>25</v>
      </c>
      <c r="D7" s="129">
        <v>78.5</v>
      </c>
    </row>
    <row r="8" spans="2:4" ht="15" customHeight="1">
      <c r="B8" s="138">
        <v>126.8</v>
      </c>
      <c r="C8" s="139">
        <v>1910</v>
      </c>
      <c r="D8" s="140">
        <v>99</v>
      </c>
    </row>
    <row r="9" spans="2:4" ht="15" customHeight="1">
      <c r="B9" s="138">
        <v>117.9</v>
      </c>
      <c r="C9" s="139">
        <v>1920</v>
      </c>
      <c r="D9" s="141">
        <v>111.6</v>
      </c>
    </row>
    <row r="10" spans="2:4" ht="15" customHeight="1">
      <c r="B10" s="142">
        <v>89.2</v>
      </c>
      <c r="C10" s="137" t="s">
        <v>27</v>
      </c>
      <c r="D10" s="129">
        <v>87.6</v>
      </c>
    </row>
    <row r="11" spans="2:4" ht="15" customHeight="1">
      <c r="B11" s="143">
        <v>79.9</v>
      </c>
      <c r="C11" s="139">
        <v>1940</v>
      </c>
      <c r="D11" s="140">
        <v>78.9</v>
      </c>
    </row>
    <row r="12" spans="2:4" ht="15" customHeight="1">
      <c r="B12" s="138">
        <v>106.2</v>
      </c>
      <c r="C12" s="139">
        <v>1950</v>
      </c>
      <c r="D12" s="141">
        <v>110.5</v>
      </c>
    </row>
    <row r="13" spans="2:4" ht="15" customHeight="1">
      <c r="B13" s="136">
        <v>118</v>
      </c>
      <c r="C13" s="137" t="s">
        <v>29</v>
      </c>
      <c r="D13" s="144">
        <v>123.1</v>
      </c>
    </row>
    <row r="14" spans="2:4" ht="15" customHeight="1">
      <c r="B14" s="142">
        <v>87.9</v>
      </c>
      <c r="C14" s="137" t="s">
        <v>31</v>
      </c>
      <c r="D14" s="129">
        <v>91.7</v>
      </c>
    </row>
    <row r="15" spans="2:4" ht="15" customHeight="1">
      <c r="B15" s="142">
        <v>68.4</v>
      </c>
      <c r="C15" s="137" t="s">
        <v>33</v>
      </c>
      <c r="D15" s="129">
        <v>66.2</v>
      </c>
    </row>
    <row r="16" spans="2:6" ht="15" customHeight="1">
      <c r="B16" s="142">
        <v>70.9</v>
      </c>
      <c r="C16" s="137" t="s">
        <v>35</v>
      </c>
      <c r="D16" s="129">
        <v>69.06041207068452</v>
      </c>
      <c r="E16" s="35"/>
      <c r="F16" s="20"/>
    </row>
    <row r="17" spans="2:9" ht="15" customHeight="1">
      <c r="B17" s="142">
        <v>69.3</v>
      </c>
      <c r="C17" s="137" t="s">
        <v>37</v>
      </c>
      <c r="D17" s="129">
        <v>67.01534720403998</v>
      </c>
      <c r="E17" s="18"/>
      <c r="F17" s="26"/>
      <c r="I17" s="25"/>
    </row>
    <row r="18" spans="2:6" ht="15" customHeight="1">
      <c r="B18" s="142">
        <v>68.4</v>
      </c>
      <c r="C18" s="137" t="s">
        <v>39</v>
      </c>
      <c r="D18" s="129">
        <v>64.60067166696386</v>
      </c>
      <c r="E18" s="18"/>
      <c r="F18" s="26"/>
    </row>
    <row r="19" spans="2:6" ht="15" customHeight="1">
      <c r="B19" s="142">
        <v>67</v>
      </c>
      <c r="C19" s="137" t="s">
        <v>40</v>
      </c>
      <c r="D19" s="129">
        <v>62.86880124476263</v>
      </c>
      <c r="E19" s="18"/>
      <c r="F19" s="26"/>
    </row>
    <row r="20" spans="2:6" ht="15" customHeight="1">
      <c r="B20" s="145">
        <v>65.9</v>
      </c>
      <c r="C20" s="137">
        <v>1994</v>
      </c>
      <c r="D20" s="129">
        <v>62.21073681749685</v>
      </c>
      <c r="E20" s="32"/>
      <c r="F20" s="26"/>
    </row>
    <row r="21" spans="2:7" ht="15" customHeight="1">
      <c r="B21" s="145">
        <v>64.6</v>
      </c>
      <c r="C21" s="137">
        <v>1995</v>
      </c>
      <c r="D21" s="129">
        <v>60.44209507729095</v>
      </c>
      <c r="E21" s="32"/>
      <c r="F21" s="26"/>
      <c r="G21" s="19"/>
    </row>
    <row r="22" spans="2:7" ht="15" customHeight="1">
      <c r="B22" s="145">
        <v>64.1</v>
      </c>
      <c r="C22" s="137">
        <v>1996</v>
      </c>
      <c r="D22" s="129">
        <v>59.921786980838036</v>
      </c>
      <c r="E22" s="32"/>
      <c r="F22" s="26"/>
      <c r="G22" s="19"/>
    </row>
    <row r="23" spans="2:6" ht="15" customHeight="1">
      <c r="B23" s="142">
        <v>63.6</v>
      </c>
      <c r="C23" s="137">
        <v>1997</v>
      </c>
      <c r="D23" s="129">
        <v>60.238502050515024</v>
      </c>
      <c r="E23" s="18"/>
      <c r="F23" s="26"/>
    </row>
    <row r="24" spans="2:6" ht="15" customHeight="1">
      <c r="B24" s="142">
        <v>64.3</v>
      </c>
      <c r="C24" s="137">
        <v>1998</v>
      </c>
      <c r="D24" s="129">
        <v>60.582585356809844</v>
      </c>
      <c r="E24" s="18"/>
      <c r="F24" s="26"/>
    </row>
    <row r="25" spans="2:6" ht="15" customHeight="1">
      <c r="B25" s="142">
        <v>64.4</v>
      </c>
      <c r="C25" s="137">
        <v>1999</v>
      </c>
      <c r="D25" s="129">
        <v>60.76804313866585</v>
      </c>
      <c r="E25" s="18"/>
      <c r="F25" s="26"/>
    </row>
    <row r="26" spans="2:6" ht="15" customHeight="1">
      <c r="B26" s="142">
        <v>65.9</v>
      </c>
      <c r="C26" s="66">
        <v>2000</v>
      </c>
      <c r="D26" s="129">
        <v>63.1466183456039</v>
      </c>
      <c r="E26" s="18"/>
      <c r="F26" s="26"/>
    </row>
    <row r="27" spans="2:6" ht="15" customHeight="1">
      <c r="B27" s="142">
        <v>65.1</v>
      </c>
      <c r="C27" s="66">
        <v>2001</v>
      </c>
      <c r="D27" s="129">
        <v>62.22982540696653</v>
      </c>
      <c r="E27" s="18"/>
      <c r="F27" s="26"/>
    </row>
    <row r="28" spans="2:6" ht="15" customHeight="1">
      <c r="B28" s="142">
        <v>65</v>
      </c>
      <c r="C28" s="66">
        <v>2002</v>
      </c>
      <c r="D28" s="129">
        <v>61.045136015112575</v>
      </c>
      <c r="E28" s="18"/>
      <c r="F28" s="26"/>
    </row>
    <row r="29" spans="2:6" ht="15" customHeight="1">
      <c r="B29" s="142">
        <v>66.1</v>
      </c>
      <c r="C29" s="66">
        <v>2003</v>
      </c>
      <c r="D29" s="129">
        <v>62.20741478154667</v>
      </c>
      <c r="E29" s="18"/>
      <c r="F29" s="26"/>
    </row>
    <row r="30" spans="2:6" ht="15" customHeight="1">
      <c r="B30" s="142">
        <v>66.4</v>
      </c>
      <c r="C30" s="66">
        <v>2004</v>
      </c>
      <c r="D30" s="129">
        <v>62.24697619152739</v>
      </c>
      <c r="E30" s="18"/>
      <c r="F30" s="26"/>
    </row>
    <row r="31" spans="2:6" ht="15" customHeight="1">
      <c r="B31" s="142">
        <v>66.7</v>
      </c>
      <c r="C31" s="66">
        <v>2005</v>
      </c>
      <c r="D31" s="129">
        <v>61.780091014663796</v>
      </c>
      <c r="E31" s="18"/>
      <c r="F31" s="26"/>
    </row>
    <row r="32" spans="2:6" ht="15" customHeight="1">
      <c r="B32" s="142">
        <v>68.6</v>
      </c>
      <c r="C32" s="66">
        <v>2006</v>
      </c>
      <c r="D32" s="129">
        <v>62.52993824814977</v>
      </c>
      <c r="E32" s="18"/>
      <c r="F32" s="26"/>
    </row>
    <row r="33" spans="2:6" ht="15" customHeight="1">
      <c r="B33" s="142">
        <v>69.3</v>
      </c>
      <c r="C33" s="66">
        <v>2007</v>
      </c>
      <c r="D33" s="129">
        <v>62.28224946933804</v>
      </c>
      <c r="E33" s="18"/>
      <c r="F33" s="20"/>
    </row>
    <row r="34" spans="2:6" ht="15" customHeight="1">
      <c r="B34" s="142">
        <v>68.1</v>
      </c>
      <c r="C34" s="66">
        <v>2008</v>
      </c>
      <c r="D34" s="129">
        <v>61.42536269444491</v>
      </c>
      <c r="E34" s="18"/>
      <c r="F34" s="20"/>
    </row>
    <row r="35" spans="2:6" ht="15" customHeight="1">
      <c r="B35" s="142">
        <v>66.2</v>
      </c>
      <c r="C35" s="66">
        <v>2009</v>
      </c>
      <c r="D35" s="129">
        <v>60.50782440769551</v>
      </c>
      <c r="E35" s="18"/>
      <c r="F35" s="20"/>
    </row>
    <row r="36" spans="2:6" ht="15" customHeight="1">
      <c r="B36" s="142">
        <v>64.1</v>
      </c>
      <c r="C36" s="66">
        <v>2010</v>
      </c>
      <c r="D36" s="129">
        <v>59.93611245211569</v>
      </c>
      <c r="E36" s="18"/>
      <c r="F36" s="20"/>
    </row>
    <row r="37" spans="2:6" ht="15" customHeight="1">
      <c r="B37" s="142">
        <v>63.2</v>
      </c>
      <c r="C37" s="66">
        <v>2011</v>
      </c>
      <c r="D37" s="129">
        <v>59.981053471139646</v>
      </c>
      <c r="E37" s="18"/>
      <c r="F37" s="20"/>
    </row>
    <row r="38" spans="2:6" ht="15" customHeight="1">
      <c r="B38" s="142">
        <v>63</v>
      </c>
      <c r="C38" s="66">
        <v>2012</v>
      </c>
      <c r="D38" s="129">
        <v>59.44706026934411</v>
      </c>
      <c r="E38" s="18"/>
      <c r="F38" s="20"/>
    </row>
    <row r="39" spans="2:6" ht="15" customHeight="1">
      <c r="B39" s="142">
        <v>62.5</v>
      </c>
      <c r="C39" s="66">
        <v>2013</v>
      </c>
      <c r="D39" s="129">
        <v>60.10207608251062</v>
      </c>
      <c r="E39" s="18"/>
      <c r="F39" s="20"/>
    </row>
    <row r="40" spans="2:6" ht="15" customHeight="1">
      <c r="B40" s="142">
        <v>62.9</v>
      </c>
      <c r="C40" s="66">
        <v>2014</v>
      </c>
      <c r="D40" s="129">
        <v>60.63212941352214</v>
      </c>
      <c r="E40" s="18"/>
      <c r="F40" s="20"/>
    </row>
    <row r="41" spans="2:6" ht="15" customHeight="1">
      <c r="B41" s="142">
        <v>62.5</v>
      </c>
      <c r="C41" s="66">
        <v>2015</v>
      </c>
      <c r="D41" s="129">
        <v>60.22861240801665</v>
      </c>
      <c r="E41" s="18"/>
      <c r="F41" s="20"/>
    </row>
    <row r="42" spans="2:6" ht="15" customHeight="1">
      <c r="B42" s="142">
        <v>62</v>
      </c>
      <c r="C42" s="66">
        <v>2016</v>
      </c>
      <c r="D42" s="129">
        <v>60.49888339554479</v>
      </c>
      <c r="E42" s="18"/>
      <c r="F42" s="20"/>
    </row>
    <row r="43" spans="2:4" ht="15" customHeight="1">
      <c r="B43" s="168"/>
      <c r="C43" s="168"/>
      <c r="D43" s="168"/>
    </row>
    <row r="44" spans="2:4" ht="24.75" customHeight="1">
      <c r="B44" s="452" t="s">
        <v>192</v>
      </c>
      <c r="C44" s="453"/>
      <c r="D44" s="453"/>
    </row>
    <row r="45" spans="2:4" ht="54.75" customHeight="1">
      <c r="B45" s="452" t="s">
        <v>381</v>
      </c>
      <c r="C45" s="453"/>
      <c r="D45" s="453"/>
    </row>
    <row r="46" ht="12.75">
      <c r="B46" s="31"/>
    </row>
    <row r="47" ht="12.75">
      <c r="B47" s="16"/>
    </row>
    <row r="52" ht="12.75">
      <c r="B52" s="20"/>
    </row>
    <row r="53" ht="12.75">
      <c r="B53" s="20"/>
    </row>
    <row r="54" ht="12.75">
      <c r="B54" s="20"/>
    </row>
    <row r="55" ht="12.75">
      <c r="B55" s="20"/>
    </row>
    <row r="58" ht="12.75">
      <c r="B58" s="22"/>
    </row>
    <row r="59" ht="12.75">
      <c r="B59" s="22"/>
    </row>
    <row r="60" ht="12.75">
      <c r="B60" s="22"/>
    </row>
    <row r="61" ht="12.75">
      <c r="B61" s="22"/>
    </row>
  </sheetData>
  <sheetProtection/>
  <mergeCells count="3">
    <mergeCell ref="B44:D44"/>
    <mergeCell ref="B45:D45"/>
    <mergeCell ref="B3:D3"/>
  </mergeCells>
  <printOptions horizontalCentered="1"/>
  <pageMargins left="0" right="0" top="0.5" bottom="0.5" header="0.25" footer="0.2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136"/>
  <sheetViews>
    <sheetView zoomScalePageLayoutView="0" workbookViewId="0" topLeftCell="A1">
      <selection activeCell="H23" sqref="H23"/>
    </sheetView>
  </sheetViews>
  <sheetFormatPr defaultColWidth="9.33203125" defaultRowHeight="12.75"/>
  <cols>
    <col min="1" max="1" width="4" style="1" customWidth="1"/>
    <col min="2" max="2" width="19.16015625" style="1" customWidth="1"/>
    <col min="3" max="3" width="17.16015625" style="1" customWidth="1"/>
    <col min="4" max="4" width="21" style="1" customWidth="1"/>
    <col min="5" max="6" width="12.83203125" style="1" customWidth="1"/>
    <col min="7" max="7" width="12" style="1" customWidth="1"/>
    <col min="8" max="8" width="9.5" style="1" bestFit="1" customWidth="1"/>
    <col min="9" max="9" width="9.33203125" style="1" customWidth="1"/>
    <col min="10" max="10" width="25.66015625" style="1" customWidth="1"/>
    <col min="11" max="13" width="9.33203125" style="1" customWidth="1"/>
    <col min="14" max="14" width="9.5" style="1" bestFit="1" customWidth="1"/>
    <col min="15" max="16384" width="9.33203125" style="1" customWidth="1"/>
  </cols>
  <sheetData>
    <row r="1" ht="15.75">
      <c r="A1" s="36"/>
    </row>
    <row r="2" spans="2:4" ht="15">
      <c r="B2" s="38" t="s">
        <v>98</v>
      </c>
      <c r="C2" s="39"/>
      <c r="D2" s="39"/>
    </row>
    <row r="3" spans="2:4" ht="15.75">
      <c r="B3" s="40" t="s">
        <v>99</v>
      </c>
      <c r="C3" s="39"/>
      <c r="D3" s="39"/>
    </row>
    <row r="4" spans="2:4" ht="15">
      <c r="B4" s="38" t="s">
        <v>377</v>
      </c>
      <c r="C4" s="39"/>
      <c r="D4" s="39"/>
    </row>
    <row r="5" spans="2:4" ht="15">
      <c r="B5" s="454" t="s">
        <v>23</v>
      </c>
      <c r="C5" s="60" t="s">
        <v>100</v>
      </c>
      <c r="D5" s="61"/>
    </row>
    <row r="6" spans="2:4" ht="15">
      <c r="B6" s="455"/>
      <c r="C6" s="65" t="s">
        <v>47</v>
      </c>
      <c r="D6" s="65" t="s">
        <v>48</v>
      </c>
    </row>
    <row r="7" spans="2:6" ht="19.5" customHeight="1">
      <c r="B7" s="66">
        <v>1970</v>
      </c>
      <c r="C7" s="129">
        <v>87.9</v>
      </c>
      <c r="D7" s="129">
        <v>123.5</v>
      </c>
      <c r="F7" s="9"/>
    </row>
    <row r="8" spans="2:6" ht="19.5" customHeight="1">
      <c r="B8" s="66">
        <v>1975</v>
      </c>
      <c r="C8" s="129">
        <v>62.6</v>
      </c>
      <c r="D8" s="129">
        <v>89.5</v>
      </c>
      <c r="F8" s="9"/>
    </row>
    <row r="9" spans="2:6" ht="19.5" customHeight="1">
      <c r="B9" s="66">
        <v>1980</v>
      </c>
      <c r="C9" s="129">
        <v>64.3</v>
      </c>
      <c r="D9" s="129">
        <v>77.9</v>
      </c>
      <c r="F9" s="9"/>
    </row>
    <row r="10" spans="2:6" ht="19.5" customHeight="1">
      <c r="B10" s="66">
        <v>1985</v>
      </c>
      <c r="C10" s="129">
        <v>62.4</v>
      </c>
      <c r="D10" s="129">
        <v>68.5</v>
      </c>
      <c r="F10" s="9"/>
    </row>
    <row r="11" spans="2:6" ht="19.5" customHeight="1">
      <c r="B11" s="66">
        <v>1990</v>
      </c>
      <c r="C11" s="130">
        <v>64.55507091607785</v>
      </c>
      <c r="D11" s="131">
        <v>92.80703237258051</v>
      </c>
      <c r="F11" s="9"/>
    </row>
    <row r="12" spans="2:6" ht="19.5" customHeight="1">
      <c r="B12" s="66">
        <v>1991</v>
      </c>
      <c r="C12" s="130">
        <v>62.66223061475287</v>
      </c>
      <c r="D12" s="131">
        <v>91.22828328402153</v>
      </c>
      <c r="F12" s="9"/>
    </row>
    <row r="13" spans="2:4" ht="19.5" customHeight="1">
      <c r="B13" s="66">
        <v>1992</v>
      </c>
      <c r="C13" s="130">
        <v>61.16014302050707</v>
      </c>
      <c r="D13" s="131">
        <v>85.66814858466721</v>
      </c>
    </row>
    <row r="14" spans="2:4" ht="19.5" customHeight="1">
      <c r="B14" s="66">
        <v>1993</v>
      </c>
      <c r="C14" s="130">
        <v>59.819573268747696</v>
      </c>
      <c r="D14" s="131">
        <v>81.51211038717459</v>
      </c>
    </row>
    <row r="15" spans="2:7" ht="19.5" customHeight="1">
      <c r="B15" s="66">
        <v>1994</v>
      </c>
      <c r="C15" s="130">
        <v>59.22770242886361</v>
      </c>
      <c r="D15" s="131">
        <v>78.08524356125587</v>
      </c>
      <c r="F15" s="19"/>
      <c r="G15" s="19"/>
    </row>
    <row r="16" spans="2:4" ht="19.5" customHeight="1">
      <c r="B16" s="66">
        <v>1995</v>
      </c>
      <c r="C16" s="130">
        <v>58.50213115938405</v>
      </c>
      <c r="D16" s="131">
        <v>71.48308610449602</v>
      </c>
    </row>
    <row r="17" spans="2:4" ht="19.5" customHeight="1">
      <c r="B17" s="66">
        <v>1996</v>
      </c>
      <c r="C17" s="130">
        <v>58.34455215626611</v>
      </c>
      <c r="D17" s="131">
        <v>69.02414827303434</v>
      </c>
    </row>
    <row r="18" spans="2:4" ht="19.5" customHeight="1">
      <c r="B18" s="66">
        <v>1997</v>
      </c>
      <c r="C18" s="130">
        <v>58.78670249045514</v>
      </c>
      <c r="D18" s="131">
        <v>69.70153423442365</v>
      </c>
    </row>
    <row r="19" spans="2:4" ht="19.5" customHeight="1">
      <c r="B19" s="66">
        <v>1998</v>
      </c>
      <c r="C19" s="130">
        <v>59.45901630075256</v>
      </c>
      <c r="D19" s="131">
        <v>69.76999189157213</v>
      </c>
    </row>
    <row r="20" spans="2:4" ht="19.5" customHeight="1">
      <c r="B20" s="66">
        <v>1999</v>
      </c>
      <c r="C20" s="130">
        <v>59.67039179519978</v>
      </c>
      <c r="D20" s="131">
        <v>68.97928018602714</v>
      </c>
    </row>
    <row r="21" spans="2:4" ht="19.5" customHeight="1">
      <c r="B21" s="66">
        <v>2000</v>
      </c>
      <c r="C21" s="130">
        <v>61.17026785077313</v>
      </c>
      <c r="D21" s="131">
        <v>69.80426731475869</v>
      </c>
    </row>
    <row r="22" spans="2:4" ht="19.5" customHeight="1">
      <c r="B22" s="66">
        <v>2001</v>
      </c>
      <c r="C22" s="130">
        <v>60.63899921770358</v>
      </c>
      <c r="D22" s="131">
        <v>68.40050425501562</v>
      </c>
    </row>
    <row r="23" spans="2:4" ht="19.5" customHeight="1">
      <c r="B23" s="66">
        <v>2002</v>
      </c>
      <c r="C23" s="130">
        <v>59.67299683990517</v>
      </c>
      <c r="D23" s="131">
        <v>65.1688684495738</v>
      </c>
    </row>
    <row r="24" spans="2:4" ht="19.5" customHeight="1">
      <c r="B24" s="66">
        <v>2003</v>
      </c>
      <c r="C24" s="130">
        <v>60.6934235224004</v>
      </c>
      <c r="D24" s="131">
        <v>65.79546957915007</v>
      </c>
    </row>
    <row r="25" spans="2:10" ht="19.5" customHeight="1">
      <c r="B25" s="66">
        <v>2004</v>
      </c>
      <c r="C25" s="130">
        <v>60.65608101358451</v>
      </c>
      <c r="D25" s="131">
        <v>66.22251282685659</v>
      </c>
      <c r="J25" s="1" t="s">
        <v>358</v>
      </c>
    </row>
    <row r="26" spans="2:10" ht="19.5" customHeight="1">
      <c r="B26" s="66">
        <v>2005</v>
      </c>
      <c r="C26" s="130">
        <v>60.42798353909465</v>
      </c>
      <c r="D26" s="131">
        <v>65.84215546579682</v>
      </c>
      <c r="J26" s="1" t="s">
        <v>359</v>
      </c>
    </row>
    <row r="27" spans="2:10" ht="19.5" customHeight="1">
      <c r="B27" s="66">
        <v>2006</v>
      </c>
      <c r="C27" s="130">
        <v>61.052722874250016</v>
      </c>
      <c r="D27" s="131">
        <v>67.30480635118673</v>
      </c>
      <c r="J27" s="1" t="s">
        <v>360</v>
      </c>
    </row>
    <row r="28" spans="2:10" ht="19.5" customHeight="1">
      <c r="B28" s="66">
        <v>2007</v>
      </c>
      <c r="C28" s="130">
        <v>59.24618713281981</v>
      </c>
      <c r="D28" s="131">
        <v>65.84903767270839</v>
      </c>
      <c r="J28" s="1" t="s">
        <v>361</v>
      </c>
    </row>
    <row r="29" spans="2:10" ht="19.5" customHeight="1">
      <c r="B29" s="66">
        <v>2008</v>
      </c>
      <c r="C29" s="130">
        <v>59.017693892753144</v>
      </c>
      <c r="D29" s="131">
        <v>67.4687405240533</v>
      </c>
      <c r="J29" s="1" t="s">
        <v>362</v>
      </c>
    </row>
    <row r="30" spans="2:4" ht="19.5" customHeight="1">
      <c r="B30" s="66">
        <v>2009</v>
      </c>
      <c r="C30" s="130">
        <v>57.61099226505364</v>
      </c>
      <c r="D30" s="131">
        <v>66.85139868528383</v>
      </c>
    </row>
    <row r="31" spans="2:4" ht="19.5" customHeight="1">
      <c r="B31" s="66">
        <v>2010</v>
      </c>
      <c r="C31" s="130">
        <v>56.60013795936555</v>
      </c>
      <c r="D31" s="131">
        <v>66.4768992322862</v>
      </c>
    </row>
    <row r="32" spans="2:4" ht="19.5" customHeight="1">
      <c r="B32" s="66">
        <v>2011</v>
      </c>
      <c r="C32" s="130">
        <v>56.77557217719062</v>
      </c>
      <c r="D32" s="131">
        <v>66.35349028427709</v>
      </c>
    </row>
    <row r="33" spans="2:4" ht="19.5" customHeight="1">
      <c r="B33" s="66">
        <v>2012</v>
      </c>
      <c r="C33" s="130">
        <v>56.30578038919676</v>
      </c>
      <c r="D33" s="131">
        <v>65.47563172795955</v>
      </c>
    </row>
    <row r="34" spans="2:4" ht="19.5" customHeight="1">
      <c r="B34" s="66">
        <v>2013</v>
      </c>
      <c r="C34" s="130">
        <v>56.774496813464175</v>
      </c>
      <c r="D34" s="131">
        <v>67.052167224548</v>
      </c>
    </row>
    <row r="35" spans="2:4" ht="19.5" customHeight="1">
      <c r="B35" s="66">
        <v>2014</v>
      </c>
      <c r="C35" s="130">
        <v>57.79653283735337</v>
      </c>
      <c r="D35" s="131">
        <v>64.97189802080248</v>
      </c>
    </row>
    <row r="36" spans="2:4" ht="19.5" customHeight="1">
      <c r="B36" s="66">
        <v>2015</v>
      </c>
      <c r="C36" s="130">
        <v>57.0795409576573</v>
      </c>
      <c r="D36" s="131">
        <v>65.92133802773631</v>
      </c>
    </row>
    <row r="37" spans="2:4" ht="19.5" customHeight="1">
      <c r="B37" s="66">
        <v>2016</v>
      </c>
      <c r="C37" s="130">
        <v>57.63576419847803</v>
      </c>
      <c r="D37" s="131">
        <v>66.5942647805047</v>
      </c>
    </row>
    <row r="38" spans="2:4" ht="19.5" customHeight="1">
      <c r="B38" s="66"/>
      <c r="C38" s="130"/>
      <c r="D38" s="131"/>
    </row>
    <row r="39" spans="2:14" ht="60" customHeight="1">
      <c r="B39" s="128" t="s">
        <v>378</v>
      </c>
      <c r="C39" s="132">
        <v>-34.43030239080998</v>
      </c>
      <c r="D39" s="132">
        <v>-46.07751839635247</v>
      </c>
      <c r="J39" s="475" t="s">
        <v>324</v>
      </c>
      <c r="K39" s="476" t="s">
        <v>325</v>
      </c>
      <c r="L39" s="475"/>
      <c r="M39" s="475" t="s">
        <v>326</v>
      </c>
      <c r="N39" s="475"/>
    </row>
    <row r="40" spans="2:14" ht="24.75" customHeight="1">
      <c r="B40" s="452" t="s">
        <v>178</v>
      </c>
      <c r="C40" s="453"/>
      <c r="D40" s="453"/>
      <c r="J40" s="475"/>
      <c r="K40" s="225" t="s">
        <v>47</v>
      </c>
      <c r="L40" s="225" t="s">
        <v>48</v>
      </c>
      <c r="M40" s="225" t="s">
        <v>47</v>
      </c>
      <c r="N40" s="225" t="s">
        <v>48</v>
      </c>
    </row>
    <row r="41" spans="2:14" ht="35.25" customHeight="1">
      <c r="B41" s="452" t="s">
        <v>380</v>
      </c>
      <c r="C41" s="453"/>
      <c r="D41" s="453"/>
      <c r="J41" s="226" t="s">
        <v>327</v>
      </c>
      <c r="K41" s="228">
        <v>-7.471162138044848</v>
      </c>
      <c r="L41" s="228">
        <v>-4.766711564307165</v>
      </c>
      <c r="M41" s="230">
        <v>-0.007734913339011773</v>
      </c>
      <c r="N41" s="230">
        <v>-0.004872156041576536</v>
      </c>
    </row>
    <row r="42" spans="2:14" ht="22.5" customHeight="1">
      <c r="B42" s="223"/>
      <c r="C42" s="224"/>
      <c r="D42" s="224"/>
      <c r="J42" s="227" t="s">
        <v>379</v>
      </c>
      <c r="K42" s="229">
        <v>-34.43030239080998</v>
      </c>
      <c r="L42" s="229">
        <v>-46.07751839635247</v>
      </c>
      <c r="M42" s="231">
        <v>-0.008939726913411827</v>
      </c>
      <c r="N42" s="231">
        <v>-0.013054943665504637</v>
      </c>
    </row>
    <row r="43" ht="22.5" customHeight="1"/>
    <row r="44" spans="2:4" ht="22.5" customHeight="1">
      <c r="B44" s="223"/>
      <c r="C44" s="224"/>
      <c r="D44" s="224"/>
    </row>
    <row r="45" spans="2:4" ht="22.5" customHeight="1">
      <c r="B45" s="223"/>
      <c r="C45" s="224"/>
      <c r="D45" s="224"/>
    </row>
    <row r="46" ht="12.75">
      <c r="B46" s="31"/>
    </row>
    <row r="48" spans="2:8" ht="12.75">
      <c r="B48" s="16"/>
      <c r="F48" s="28"/>
      <c r="G48" s="27"/>
      <c r="H48" s="27"/>
    </row>
    <row r="49" spans="6:8" ht="12.75">
      <c r="F49" s="27"/>
      <c r="G49" s="27"/>
      <c r="H49" s="27"/>
    </row>
    <row r="50" spans="6:8" ht="12.75">
      <c r="F50" s="20"/>
      <c r="G50" s="20"/>
      <c r="H50" s="20"/>
    </row>
    <row r="51" spans="6:8" ht="33.75" customHeight="1">
      <c r="F51" s="20"/>
      <c r="G51" s="20"/>
      <c r="H51" s="20"/>
    </row>
    <row r="52" spans="6:8" ht="12.75">
      <c r="F52" s="20"/>
      <c r="G52" s="20"/>
      <c r="H52" s="20"/>
    </row>
    <row r="53" spans="6:8" ht="12.75">
      <c r="F53" s="20"/>
      <c r="G53" s="20"/>
      <c r="H53" s="20"/>
    </row>
    <row r="54" spans="6:8" ht="12.75">
      <c r="F54" s="20"/>
      <c r="G54" s="20"/>
      <c r="H54" s="20"/>
    </row>
    <row r="55" spans="6:8" ht="12.75">
      <c r="F55" s="20"/>
      <c r="G55" s="20"/>
      <c r="H55" s="20"/>
    </row>
    <row r="56" spans="6:8" ht="12.75">
      <c r="F56" s="20"/>
      <c r="G56" s="20"/>
      <c r="H56" s="20"/>
    </row>
    <row r="57" spans="6:8" ht="12.75">
      <c r="F57" s="20"/>
      <c r="G57" s="20"/>
      <c r="H57" s="20"/>
    </row>
    <row r="58" spans="6:8" ht="12.75">
      <c r="F58" s="20"/>
      <c r="G58" s="20"/>
      <c r="H58" s="20"/>
    </row>
    <row r="59" spans="6:8" ht="12.75">
      <c r="F59" s="20"/>
      <c r="G59" s="20"/>
      <c r="H59" s="20"/>
    </row>
    <row r="60" spans="6:8" ht="12.75">
      <c r="F60" s="20"/>
      <c r="G60" s="20"/>
      <c r="H60" s="20"/>
    </row>
    <row r="61" spans="6:8" ht="12.75">
      <c r="F61" s="20"/>
      <c r="G61" s="20"/>
      <c r="H61" s="20"/>
    </row>
    <row r="62" spans="6:8" ht="12.75">
      <c r="F62" s="20"/>
      <c r="G62" s="20"/>
      <c r="H62" s="20"/>
    </row>
    <row r="63" spans="6:8" ht="12.75">
      <c r="F63" s="20"/>
      <c r="G63" s="20"/>
      <c r="H63" s="20"/>
    </row>
    <row r="64" spans="6:8" ht="12.75">
      <c r="F64" s="26"/>
      <c r="G64" s="26"/>
      <c r="H64" s="26"/>
    </row>
    <row r="65" spans="6:8" ht="12.75">
      <c r="F65" s="26"/>
      <c r="G65" s="26"/>
      <c r="H65" s="26"/>
    </row>
    <row r="66" spans="6:8" ht="12.75">
      <c r="F66" s="26"/>
      <c r="G66" s="26"/>
      <c r="H66" s="26"/>
    </row>
    <row r="67" spans="6:8" ht="12.75">
      <c r="F67" s="20"/>
      <c r="G67" s="20"/>
      <c r="H67" s="20"/>
    </row>
    <row r="68" spans="6:8" ht="12.75">
      <c r="F68" s="20"/>
      <c r="G68" s="20"/>
      <c r="H68" s="20"/>
    </row>
    <row r="69" spans="6:8" ht="12.75">
      <c r="F69" s="20"/>
      <c r="G69" s="20"/>
      <c r="H69" s="20"/>
    </row>
    <row r="70" spans="6:8" ht="12.75">
      <c r="F70" s="20"/>
      <c r="G70" s="20"/>
      <c r="H70" s="20"/>
    </row>
    <row r="71" spans="6:8" ht="12.75">
      <c r="F71" s="20"/>
      <c r="G71" s="20"/>
      <c r="H71" s="20"/>
    </row>
    <row r="72" spans="6:8" ht="12.75">
      <c r="F72" s="20"/>
      <c r="G72" s="20"/>
      <c r="H72" s="20"/>
    </row>
    <row r="73" spans="6:8" ht="12.75">
      <c r="F73" s="20"/>
      <c r="G73" s="20"/>
      <c r="H73" s="20"/>
    </row>
    <row r="74" spans="6:8" ht="12.75">
      <c r="F74" s="20"/>
      <c r="G74" s="20"/>
      <c r="H74" s="20"/>
    </row>
    <row r="75" spans="6:8" ht="12.75">
      <c r="F75" s="20"/>
      <c r="G75" s="20"/>
      <c r="H75" s="20"/>
    </row>
    <row r="76" spans="6:8" ht="12.75">
      <c r="F76" s="20"/>
      <c r="G76" s="20"/>
      <c r="H76" s="20"/>
    </row>
    <row r="77" spans="6:8" ht="12.75">
      <c r="F77" s="26"/>
      <c r="G77" s="26"/>
      <c r="H77" s="26"/>
    </row>
    <row r="78" spans="6:8" ht="12.75">
      <c r="F78" s="27"/>
      <c r="G78" s="27"/>
      <c r="H78" s="27"/>
    </row>
    <row r="79" spans="6:8" ht="12.75">
      <c r="F79" s="27"/>
      <c r="G79" s="27"/>
      <c r="H79" s="27"/>
    </row>
    <row r="80" spans="6:8" ht="12.75">
      <c r="F80" s="20"/>
      <c r="G80" s="20"/>
      <c r="H80" s="20"/>
    </row>
    <row r="81" spans="6:8" ht="12.75">
      <c r="F81" s="26"/>
      <c r="G81" s="26"/>
      <c r="H81" s="26"/>
    </row>
    <row r="82" spans="6:8" ht="12.75">
      <c r="F82" s="26"/>
      <c r="G82" s="26"/>
      <c r="H82" s="26"/>
    </row>
    <row r="83" spans="6:8" ht="12.75">
      <c r="F83" s="26"/>
      <c r="G83" s="26"/>
      <c r="H83" s="26"/>
    </row>
    <row r="84" spans="6:8" ht="12.75">
      <c r="F84" s="26"/>
      <c r="G84" s="26"/>
      <c r="H84" s="26"/>
    </row>
    <row r="85" spans="6:8" ht="12.75">
      <c r="F85" s="26"/>
      <c r="G85" s="26"/>
      <c r="H85" s="26"/>
    </row>
    <row r="86" spans="6:8" ht="12.75">
      <c r="F86" s="26"/>
      <c r="G86" s="26"/>
      <c r="H86" s="26"/>
    </row>
    <row r="87" spans="6:8" ht="12.75">
      <c r="F87" s="26"/>
      <c r="G87" s="26"/>
      <c r="H87" s="26"/>
    </row>
    <row r="88" spans="6:8" ht="12.75">
      <c r="F88" s="26"/>
      <c r="G88" s="26"/>
      <c r="H88" s="26"/>
    </row>
    <row r="89" spans="6:8" ht="12.75">
      <c r="F89" s="26"/>
      <c r="G89" s="26"/>
      <c r="H89" s="26"/>
    </row>
    <row r="90" spans="6:8" ht="12.75">
      <c r="F90" s="26"/>
      <c r="G90" s="26"/>
      <c r="H90" s="26"/>
    </row>
    <row r="91" spans="6:8" ht="12.75">
      <c r="F91" s="26"/>
      <c r="G91" s="26"/>
      <c r="H91" s="26"/>
    </row>
    <row r="92" spans="6:8" ht="12.75">
      <c r="F92" s="26"/>
      <c r="G92" s="20"/>
      <c r="H92" s="20"/>
    </row>
    <row r="93" spans="6:8" ht="12.75">
      <c r="F93" s="26"/>
      <c r="G93" s="20"/>
      <c r="H93" s="20"/>
    </row>
    <row r="94" spans="6:8" ht="12.75">
      <c r="F94" s="26"/>
      <c r="G94" s="20"/>
      <c r="H94" s="20"/>
    </row>
    <row r="95" spans="6:8" ht="12.75">
      <c r="F95" s="26"/>
      <c r="G95" s="20"/>
      <c r="H95" s="20"/>
    </row>
    <row r="96" spans="6:8" ht="12.75">
      <c r="F96" s="26"/>
      <c r="G96" s="20"/>
      <c r="H96" s="20"/>
    </row>
    <row r="97" spans="6:8" ht="12.75">
      <c r="F97" s="26"/>
      <c r="G97" s="20"/>
      <c r="H97" s="20"/>
    </row>
    <row r="98" spans="6:8" ht="12.75">
      <c r="F98" s="26"/>
      <c r="G98" s="20"/>
      <c r="H98" s="20"/>
    </row>
    <row r="99" spans="6:8" ht="12.75">
      <c r="F99" s="26"/>
      <c r="G99" s="20"/>
      <c r="H99" s="20"/>
    </row>
    <row r="100" spans="6:8" ht="12.75">
      <c r="F100" s="26"/>
      <c r="G100" s="20"/>
      <c r="H100" s="20"/>
    </row>
    <row r="101" spans="6:8" ht="12.75">
      <c r="F101" s="26"/>
      <c r="G101" s="20"/>
      <c r="H101" s="20"/>
    </row>
    <row r="102" spans="6:8" ht="12.75">
      <c r="F102" s="26"/>
      <c r="G102" s="20"/>
      <c r="H102" s="20"/>
    </row>
    <row r="103" spans="6:8" ht="12.75">
      <c r="F103" s="26"/>
      <c r="G103" s="20"/>
      <c r="H103" s="20"/>
    </row>
    <row r="104" spans="6:8" ht="12.75">
      <c r="F104" s="26"/>
      <c r="G104" s="20"/>
      <c r="H104" s="20"/>
    </row>
    <row r="105" spans="6:8" ht="12.75">
      <c r="F105" s="26"/>
      <c r="G105" s="20"/>
      <c r="H105" s="20"/>
    </row>
    <row r="106" spans="6:8" ht="12.75">
      <c r="F106" s="26"/>
      <c r="G106" s="20"/>
      <c r="H106" s="20"/>
    </row>
    <row r="108" spans="6:8" ht="12.75">
      <c r="F108" s="27"/>
      <c r="G108" s="27"/>
      <c r="H108" s="27"/>
    </row>
    <row r="109" spans="6:8" ht="12.75">
      <c r="F109" s="19"/>
      <c r="G109" s="19"/>
      <c r="H109" s="19"/>
    </row>
    <row r="110" spans="6:8" ht="12.75">
      <c r="F110" s="19"/>
      <c r="G110" s="19"/>
      <c r="H110" s="19"/>
    </row>
    <row r="111" spans="6:8" ht="12.75">
      <c r="F111" s="19"/>
      <c r="G111" s="19"/>
      <c r="H111" s="19"/>
    </row>
    <row r="112" spans="6:8" ht="12.75">
      <c r="F112" s="19"/>
      <c r="G112" s="19"/>
      <c r="H112" s="19"/>
    </row>
    <row r="113" spans="6:8" ht="12.75">
      <c r="F113" s="19"/>
      <c r="G113" s="19"/>
      <c r="H113" s="19"/>
    </row>
    <row r="114" spans="6:8" ht="12.75">
      <c r="F114" s="19"/>
      <c r="G114" s="19"/>
      <c r="H114" s="19"/>
    </row>
    <row r="115" spans="6:8" ht="12.75">
      <c r="F115" s="19"/>
      <c r="G115" s="19"/>
      <c r="H115" s="19"/>
    </row>
    <row r="116" spans="6:8" ht="12.75">
      <c r="F116" s="19"/>
      <c r="G116" s="19"/>
      <c r="H116" s="19"/>
    </row>
    <row r="117" spans="6:8" ht="12.75">
      <c r="F117" s="19"/>
      <c r="G117" s="19"/>
      <c r="H117" s="19"/>
    </row>
    <row r="118" spans="6:8" ht="12.75">
      <c r="F118" s="19"/>
      <c r="G118" s="19"/>
      <c r="H118" s="19"/>
    </row>
    <row r="119" spans="6:8" ht="12.75">
      <c r="F119" s="19"/>
      <c r="G119" s="19"/>
      <c r="H119" s="19"/>
    </row>
    <row r="120" spans="6:8" ht="12.75">
      <c r="F120" s="19"/>
      <c r="G120" s="19"/>
      <c r="H120" s="19"/>
    </row>
    <row r="121" spans="6:8" ht="12.75">
      <c r="F121" s="19"/>
      <c r="G121" s="19"/>
      <c r="H121" s="19"/>
    </row>
    <row r="122" spans="6:8" ht="12.75">
      <c r="F122" s="19"/>
      <c r="G122" s="19"/>
      <c r="H122" s="19"/>
    </row>
    <row r="123" spans="6:8" ht="12.75">
      <c r="F123" s="19"/>
      <c r="G123" s="19"/>
      <c r="H123" s="19"/>
    </row>
    <row r="124" spans="6:8" ht="12.75">
      <c r="F124" s="19"/>
      <c r="G124" s="19"/>
      <c r="H124" s="19"/>
    </row>
    <row r="125" spans="6:8" ht="12.75">
      <c r="F125" s="19"/>
      <c r="G125" s="19"/>
      <c r="H125" s="19"/>
    </row>
    <row r="126" spans="6:8" ht="12.75">
      <c r="F126" s="19"/>
      <c r="G126" s="19"/>
      <c r="H126" s="19"/>
    </row>
    <row r="127" spans="6:8" ht="12.75">
      <c r="F127" s="19"/>
      <c r="G127" s="19"/>
      <c r="H127" s="19"/>
    </row>
    <row r="128" spans="6:8" ht="12.75">
      <c r="F128" s="19"/>
      <c r="G128" s="19"/>
      <c r="H128" s="19"/>
    </row>
    <row r="129" spans="6:8" ht="12.75">
      <c r="F129" s="19"/>
      <c r="G129" s="19"/>
      <c r="H129" s="19"/>
    </row>
    <row r="130" spans="6:8" ht="12.75">
      <c r="F130" s="19"/>
      <c r="G130" s="19"/>
      <c r="H130" s="19"/>
    </row>
    <row r="131" spans="6:8" ht="12.75">
      <c r="F131" s="19"/>
      <c r="G131" s="19"/>
      <c r="H131" s="19"/>
    </row>
    <row r="132" spans="6:8" ht="12.75">
      <c r="F132" s="19"/>
      <c r="G132" s="19"/>
      <c r="H132" s="19"/>
    </row>
    <row r="133" spans="6:8" ht="12.75">
      <c r="F133" s="19"/>
      <c r="G133" s="19"/>
      <c r="H133" s="19"/>
    </row>
    <row r="134" spans="6:8" ht="12.75">
      <c r="F134" s="19"/>
      <c r="G134" s="19"/>
      <c r="H134" s="19"/>
    </row>
    <row r="135" spans="6:8" ht="12.75">
      <c r="F135" s="19"/>
      <c r="G135" s="19"/>
      <c r="H135" s="19"/>
    </row>
    <row r="136" ht="12.75">
      <c r="H136" s="19"/>
    </row>
  </sheetData>
  <sheetProtection/>
  <mergeCells count="6">
    <mergeCell ref="B40:D40"/>
    <mergeCell ref="B41:D41"/>
    <mergeCell ref="B5:B6"/>
    <mergeCell ref="M39:N39"/>
    <mergeCell ref="K39:L39"/>
    <mergeCell ref="J39:J40"/>
  </mergeCells>
  <printOptions horizontalCentered="1"/>
  <pageMargins left="0" right="0" top="0.5" bottom="0.5" header="0.25" footer="0.2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16"/>
  <sheetViews>
    <sheetView zoomScalePageLayoutView="0" workbookViewId="0" topLeftCell="A1">
      <selection activeCell="J8" sqref="J8"/>
    </sheetView>
  </sheetViews>
  <sheetFormatPr defaultColWidth="9.33203125" defaultRowHeight="12.75"/>
  <cols>
    <col min="1" max="1" width="4.5" style="1" customWidth="1"/>
    <col min="2" max="2" width="13.16015625" style="1" customWidth="1"/>
    <col min="3" max="3" width="10.66015625" style="1" bestFit="1" customWidth="1"/>
    <col min="4" max="4" width="8.5" style="1" customWidth="1"/>
    <col min="5" max="5" width="10.66015625" style="1" bestFit="1" customWidth="1"/>
    <col min="6" max="6" width="8" style="1" customWidth="1"/>
    <col min="7" max="7" width="10.66015625" style="1" bestFit="1" customWidth="1"/>
    <col min="8" max="8" width="8.5" style="1" customWidth="1"/>
    <col min="9" max="15" width="9.33203125" style="1" customWidth="1"/>
    <col min="16" max="16" width="10.16015625" style="1" customWidth="1"/>
    <col min="17" max="16384" width="9.33203125" style="1" customWidth="1"/>
  </cols>
  <sheetData>
    <row r="1" spans="1:10" ht="15.75">
      <c r="A1" s="36"/>
      <c r="J1" s="21"/>
    </row>
    <row r="2" spans="2:8" ht="15">
      <c r="B2" s="38" t="s">
        <v>101</v>
      </c>
      <c r="C2" s="39"/>
      <c r="D2" s="39"/>
      <c r="E2" s="39"/>
      <c r="F2" s="39"/>
      <c r="G2" s="39"/>
      <c r="H2" s="39"/>
    </row>
    <row r="3" spans="2:10" ht="78" customHeight="1">
      <c r="B3" s="473" t="s">
        <v>338</v>
      </c>
      <c r="C3" s="474"/>
      <c r="D3" s="474"/>
      <c r="E3" s="474"/>
      <c r="F3" s="474"/>
      <c r="G3" s="474"/>
      <c r="H3" s="474"/>
      <c r="J3" s="30"/>
    </row>
    <row r="4" spans="2:8" ht="15">
      <c r="B4" s="38" t="s">
        <v>368</v>
      </c>
      <c r="C4" s="39"/>
      <c r="D4" s="39"/>
      <c r="E4" s="39"/>
      <c r="F4" s="39"/>
      <c r="G4" s="39"/>
      <c r="H4" s="39"/>
    </row>
    <row r="5" spans="2:8" ht="32.25" customHeight="1">
      <c r="B5" s="465" t="s">
        <v>195</v>
      </c>
      <c r="C5" s="483" t="s">
        <v>83</v>
      </c>
      <c r="D5" s="484"/>
      <c r="E5" s="470" t="s">
        <v>102</v>
      </c>
      <c r="F5" s="482"/>
      <c r="G5" s="125" t="s">
        <v>196</v>
      </c>
      <c r="H5" s="126"/>
    </row>
    <row r="6" spans="2:16" ht="15">
      <c r="B6" s="480"/>
      <c r="C6" s="41" t="s">
        <v>21</v>
      </c>
      <c r="D6" s="127" t="s">
        <v>53</v>
      </c>
      <c r="E6" s="42" t="s">
        <v>21</v>
      </c>
      <c r="F6" s="127" t="s">
        <v>53</v>
      </c>
      <c r="G6" s="42" t="s">
        <v>21</v>
      </c>
      <c r="H6" s="127" t="s">
        <v>53</v>
      </c>
      <c r="P6" s="20"/>
    </row>
    <row r="7" spans="2:16" ht="19.5" customHeight="1">
      <c r="B7" s="70" t="s">
        <v>103</v>
      </c>
      <c r="C7" s="163">
        <v>75019</v>
      </c>
      <c r="D7" s="45">
        <v>100</v>
      </c>
      <c r="E7" s="163">
        <v>60272</v>
      </c>
      <c r="F7" s="45">
        <v>100</v>
      </c>
      <c r="G7" s="163">
        <v>14747</v>
      </c>
      <c r="H7" s="45">
        <v>100</v>
      </c>
      <c r="P7" s="20"/>
    </row>
    <row r="8" spans="2:16" ht="19.5" customHeight="1">
      <c r="B8" s="66" t="s">
        <v>104</v>
      </c>
      <c r="C8" s="162">
        <v>3768</v>
      </c>
      <c r="D8" s="48">
        <v>5.022727575680828</v>
      </c>
      <c r="E8" s="162">
        <v>1078</v>
      </c>
      <c r="F8" s="48">
        <v>1.788558534642952</v>
      </c>
      <c r="G8" s="162">
        <v>2690</v>
      </c>
      <c r="H8" s="48">
        <v>18.240998169119145</v>
      </c>
      <c r="J8" s="269"/>
      <c r="P8" s="20"/>
    </row>
    <row r="9" spans="2:16" ht="19.5" customHeight="1">
      <c r="B9" s="66" t="s">
        <v>105</v>
      </c>
      <c r="C9" s="162">
        <v>21839</v>
      </c>
      <c r="D9" s="48">
        <v>29.111291806075794</v>
      </c>
      <c r="E9" s="162">
        <v>15470</v>
      </c>
      <c r="F9" s="48">
        <v>25.666976373772233</v>
      </c>
      <c r="G9" s="162">
        <v>6369</v>
      </c>
      <c r="H9" s="48">
        <v>43.18844510747949</v>
      </c>
      <c r="P9" s="20"/>
    </row>
    <row r="10" spans="2:16" ht="19.5" customHeight="1">
      <c r="B10" s="66" t="s">
        <v>106</v>
      </c>
      <c r="C10" s="162">
        <v>17903</v>
      </c>
      <c r="D10" s="48">
        <v>23.86462096268945</v>
      </c>
      <c r="E10" s="162">
        <v>15789</v>
      </c>
      <c r="F10" s="48">
        <v>26.196243695248207</v>
      </c>
      <c r="G10" s="162">
        <v>2114</v>
      </c>
      <c r="H10" s="48">
        <v>14.335119007255711</v>
      </c>
      <c r="P10" s="20"/>
    </row>
    <row r="11" spans="2:16" ht="19.5" customHeight="1">
      <c r="B11" s="66" t="s">
        <v>107</v>
      </c>
      <c r="C11" s="162">
        <v>16384</v>
      </c>
      <c r="D11" s="48">
        <v>21.83980058385209</v>
      </c>
      <c r="E11" s="162">
        <v>14686</v>
      </c>
      <c r="F11" s="48">
        <v>24.36620653039554</v>
      </c>
      <c r="G11" s="162">
        <v>1698</v>
      </c>
      <c r="H11" s="48">
        <v>11.514206279243236</v>
      </c>
      <c r="P11" s="20"/>
    </row>
    <row r="12" spans="2:16" ht="19.5" customHeight="1">
      <c r="B12" s="66" t="s">
        <v>108</v>
      </c>
      <c r="C12" s="162">
        <v>15125</v>
      </c>
      <c r="D12" s="48">
        <v>20.161559071701834</v>
      </c>
      <c r="E12" s="162">
        <v>13249</v>
      </c>
      <c r="F12" s="48">
        <v>21.982014865941064</v>
      </c>
      <c r="G12" s="162">
        <v>1876</v>
      </c>
      <c r="H12" s="48">
        <v>12.721231436902421</v>
      </c>
      <c r="J12" s="30"/>
      <c r="P12" s="20"/>
    </row>
    <row r="13" spans="2:14" ht="46.5" customHeight="1">
      <c r="B13" s="302" t="s">
        <v>193</v>
      </c>
      <c r="C13" s="485" t="s">
        <v>328</v>
      </c>
      <c r="D13" s="486"/>
      <c r="E13" s="485" t="s">
        <v>390</v>
      </c>
      <c r="F13" s="486"/>
      <c r="G13" s="485" t="s">
        <v>391</v>
      </c>
      <c r="H13" s="486"/>
      <c r="J13" s="477"/>
      <c r="K13" s="478"/>
      <c r="L13" s="478"/>
      <c r="M13" s="478"/>
      <c r="N13" s="478"/>
    </row>
    <row r="14" spans="2:14" ht="68.25" customHeight="1">
      <c r="B14" s="481" t="s">
        <v>179</v>
      </c>
      <c r="C14" s="453"/>
      <c r="D14" s="453"/>
      <c r="E14" s="453"/>
      <c r="F14" s="453"/>
      <c r="G14" s="453"/>
      <c r="H14" s="453"/>
      <c r="J14" s="479"/>
      <c r="K14" s="469"/>
      <c r="L14" s="469"/>
      <c r="M14" s="469"/>
      <c r="N14" s="469"/>
    </row>
    <row r="15" spans="2:8" ht="24" customHeight="1">
      <c r="B15" s="452" t="s">
        <v>370</v>
      </c>
      <c r="C15" s="453"/>
      <c r="D15" s="453"/>
      <c r="E15" s="453"/>
      <c r="F15" s="453"/>
      <c r="G15" s="453"/>
      <c r="H15" s="453"/>
    </row>
    <row r="16" ht="12.75">
      <c r="B16" s="31"/>
    </row>
  </sheetData>
  <sheetProtection/>
  <mergeCells count="11">
    <mergeCell ref="B15:H15"/>
    <mergeCell ref="G13:H13"/>
    <mergeCell ref="E13:F13"/>
    <mergeCell ref="C13:D13"/>
    <mergeCell ref="J13:N13"/>
    <mergeCell ref="J14:N14"/>
    <mergeCell ref="B5:B6"/>
    <mergeCell ref="B3:H3"/>
    <mergeCell ref="B14:H14"/>
    <mergeCell ref="E5:F5"/>
    <mergeCell ref="C5:D5"/>
  </mergeCells>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R27"/>
  <sheetViews>
    <sheetView zoomScalePageLayoutView="0" workbookViewId="0" topLeftCell="A1">
      <selection activeCell="D31" sqref="D31"/>
    </sheetView>
  </sheetViews>
  <sheetFormatPr defaultColWidth="9.33203125" defaultRowHeight="12.75"/>
  <cols>
    <col min="1" max="1" width="3.33203125" style="1" customWidth="1"/>
    <col min="2" max="2" width="12.66015625" style="1" customWidth="1"/>
    <col min="3" max="3" width="11.16015625" style="1" bestFit="1" customWidth="1"/>
    <col min="4" max="4" width="7.16015625" style="1" customWidth="1"/>
    <col min="5" max="5" width="10.66015625" style="1" bestFit="1" customWidth="1"/>
    <col min="6" max="6" width="7.5" style="1" bestFit="1" customWidth="1"/>
    <col min="7" max="7" width="10.66015625" style="1" bestFit="1" customWidth="1"/>
    <col min="8" max="8" width="7.5" style="1" bestFit="1" customWidth="1"/>
    <col min="9" max="9" width="10.66015625" style="1" bestFit="1" customWidth="1"/>
    <col min="10" max="10" width="10.33203125" style="1" bestFit="1" customWidth="1"/>
    <col min="11" max="11" width="10.66015625" style="1" bestFit="1" customWidth="1"/>
    <col min="12" max="12" width="8" style="1" customWidth="1"/>
    <col min="13" max="13" width="10.66015625" style="1" bestFit="1" customWidth="1"/>
    <col min="14" max="14" width="9" style="1" bestFit="1" customWidth="1"/>
    <col min="15" max="15" width="10.66015625" style="1" customWidth="1"/>
    <col min="16" max="16" width="7.66015625" style="1" customWidth="1"/>
    <col min="17" max="17" width="10.66015625" style="1" bestFit="1" customWidth="1"/>
    <col min="18" max="18" width="7.33203125" style="1" customWidth="1"/>
    <col min="19" max="16384" width="9.33203125" style="1" customWidth="1"/>
  </cols>
  <sheetData>
    <row r="1" ht="15.75">
      <c r="A1" s="36"/>
    </row>
    <row r="2" spans="2:18" ht="15">
      <c r="B2" s="39" t="s">
        <v>109</v>
      </c>
      <c r="C2" s="39"/>
      <c r="D2" s="39"/>
      <c r="E2" s="39"/>
      <c r="F2" s="39"/>
      <c r="G2" s="39"/>
      <c r="H2" s="39"/>
      <c r="I2" s="39"/>
      <c r="J2" s="39"/>
      <c r="K2" s="39"/>
      <c r="L2" s="39"/>
      <c r="M2" s="39"/>
      <c r="N2" s="39"/>
      <c r="O2" s="39"/>
      <c r="P2" s="39"/>
      <c r="Q2" s="39"/>
      <c r="R2" s="39"/>
    </row>
    <row r="3" spans="2:18" ht="18.75">
      <c r="B3" s="73" t="s">
        <v>209</v>
      </c>
      <c r="C3" s="39"/>
      <c r="D3" s="39"/>
      <c r="E3" s="39"/>
      <c r="F3" s="39"/>
      <c r="G3" s="39"/>
      <c r="H3" s="39"/>
      <c r="I3" s="39"/>
      <c r="J3" s="39"/>
      <c r="K3" s="39"/>
      <c r="L3" s="39"/>
      <c r="M3" s="39"/>
      <c r="N3" s="39"/>
      <c r="O3" s="39"/>
      <c r="P3" s="39"/>
      <c r="Q3" s="39"/>
      <c r="R3" s="39"/>
    </row>
    <row r="4" spans="2:18" ht="15.75">
      <c r="B4" s="73" t="s">
        <v>110</v>
      </c>
      <c r="C4" s="39"/>
      <c r="D4" s="39"/>
      <c r="E4" s="39"/>
      <c r="F4" s="39"/>
      <c r="G4" s="39"/>
      <c r="H4" s="39"/>
      <c r="I4" s="39"/>
      <c r="J4" s="39"/>
      <c r="K4" s="39"/>
      <c r="L4" s="39"/>
      <c r="M4" s="39"/>
      <c r="N4" s="39"/>
      <c r="O4" s="39"/>
      <c r="P4" s="39"/>
      <c r="Q4" s="39"/>
      <c r="R4" s="39"/>
    </row>
    <row r="5" spans="2:18" ht="15">
      <c r="B5" s="39" t="s">
        <v>368</v>
      </c>
      <c r="C5" s="39"/>
      <c r="D5" s="39"/>
      <c r="E5" s="39"/>
      <c r="F5" s="39"/>
      <c r="G5" s="39"/>
      <c r="H5" s="39"/>
      <c r="I5" s="39"/>
      <c r="J5" s="39"/>
      <c r="K5" s="39"/>
      <c r="L5" s="39"/>
      <c r="M5" s="39"/>
      <c r="N5" s="39"/>
      <c r="O5" s="39"/>
      <c r="P5" s="39"/>
      <c r="Q5" s="39"/>
      <c r="R5" s="39"/>
    </row>
    <row r="6" spans="2:18" ht="15">
      <c r="B6" s="487" t="s">
        <v>194</v>
      </c>
      <c r="C6" s="57" t="s">
        <v>43</v>
      </c>
      <c r="D6" s="57"/>
      <c r="E6" s="57"/>
      <c r="F6" s="57"/>
      <c r="G6" s="57"/>
      <c r="H6" s="57"/>
      <c r="I6" s="57"/>
      <c r="J6" s="57"/>
      <c r="K6" s="57"/>
      <c r="L6" s="58"/>
      <c r="M6" s="57"/>
      <c r="N6" s="59"/>
      <c r="O6" s="494" t="s">
        <v>44</v>
      </c>
      <c r="P6" s="495"/>
      <c r="Q6" s="495"/>
      <c r="R6" s="496"/>
    </row>
    <row r="7" spans="2:18" ht="15">
      <c r="B7" s="488"/>
      <c r="C7" s="118" t="s">
        <v>46</v>
      </c>
      <c r="D7" s="61"/>
      <c r="E7" s="63" t="s">
        <v>47</v>
      </c>
      <c r="F7" s="61"/>
      <c r="G7" s="63" t="s">
        <v>48</v>
      </c>
      <c r="H7" s="61"/>
      <c r="I7" s="63" t="s">
        <v>49</v>
      </c>
      <c r="J7" s="61"/>
      <c r="K7" s="63" t="s">
        <v>111</v>
      </c>
      <c r="L7" s="61"/>
      <c r="M7" s="492" t="s">
        <v>54</v>
      </c>
      <c r="N7" s="493"/>
      <c r="O7" s="63" t="s">
        <v>336</v>
      </c>
      <c r="P7" s="61"/>
      <c r="Q7" s="63" t="s">
        <v>52</v>
      </c>
      <c r="R7" s="61"/>
    </row>
    <row r="8" spans="2:18" ht="15">
      <c r="B8" s="489"/>
      <c r="C8" s="120" t="s">
        <v>21</v>
      </c>
      <c r="D8" s="123" t="s">
        <v>53</v>
      </c>
      <c r="E8" s="120" t="s">
        <v>21</v>
      </c>
      <c r="F8" s="123" t="s">
        <v>53</v>
      </c>
      <c r="G8" s="120" t="s">
        <v>21</v>
      </c>
      <c r="H8" s="123" t="s">
        <v>53</v>
      </c>
      <c r="I8" s="120" t="s">
        <v>21</v>
      </c>
      <c r="J8" s="123" t="s">
        <v>53</v>
      </c>
      <c r="K8" s="120" t="s">
        <v>21</v>
      </c>
      <c r="L8" s="124" t="s">
        <v>53</v>
      </c>
      <c r="M8" s="120" t="s">
        <v>21</v>
      </c>
      <c r="N8" s="124" t="s">
        <v>53</v>
      </c>
      <c r="O8" s="123" t="s">
        <v>21</v>
      </c>
      <c r="P8" s="123" t="s">
        <v>53</v>
      </c>
      <c r="Q8" s="120" t="s">
        <v>21</v>
      </c>
      <c r="R8" s="123" t="s">
        <v>53</v>
      </c>
    </row>
    <row r="9" spans="2:18" ht="19.5" customHeight="1">
      <c r="B9" s="200" t="s">
        <v>112</v>
      </c>
      <c r="C9" s="212">
        <v>19</v>
      </c>
      <c r="D9" s="215">
        <v>43.18181818181818</v>
      </c>
      <c r="E9" s="212">
        <v>8</v>
      </c>
      <c r="F9" s="215">
        <v>40</v>
      </c>
      <c r="G9" s="212">
        <v>10</v>
      </c>
      <c r="H9" s="215">
        <v>43.47826086956522</v>
      </c>
      <c r="I9" s="246" t="s">
        <v>82</v>
      </c>
      <c r="J9" s="248" t="s">
        <v>82</v>
      </c>
      <c r="K9" s="246" t="s">
        <v>82</v>
      </c>
      <c r="L9" s="248" t="s">
        <v>82</v>
      </c>
      <c r="M9" s="264">
        <v>1</v>
      </c>
      <c r="N9" s="252" t="s">
        <v>82</v>
      </c>
      <c r="O9" s="247" t="s">
        <v>82</v>
      </c>
      <c r="P9" s="248" t="s">
        <v>82</v>
      </c>
      <c r="Q9" s="212">
        <v>3</v>
      </c>
      <c r="R9" s="252" t="s">
        <v>93</v>
      </c>
    </row>
    <row r="10" spans="2:18" ht="19.5" customHeight="1">
      <c r="B10" s="201" t="s">
        <v>57</v>
      </c>
      <c r="C10" s="172">
        <v>3251</v>
      </c>
      <c r="D10" s="216">
        <v>56.12914364640884</v>
      </c>
      <c r="E10" s="172">
        <v>2074</v>
      </c>
      <c r="F10" s="216">
        <v>61.17994100294985</v>
      </c>
      <c r="G10" s="172">
        <v>979</v>
      </c>
      <c r="H10" s="216">
        <v>48.15543531726513</v>
      </c>
      <c r="I10" s="172">
        <v>38</v>
      </c>
      <c r="J10" s="216">
        <v>52.054794520547944</v>
      </c>
      <c r="K10" s="172">
        <v>19</v>
      </c>
      <c r="L10" s="216">
        <v>45.23809523809524</v>
      </c>
      <c r="M10" s="172">
        <v>137</v>
      </c>
      <c r="N10" s="216">
        <v>56.14754098360656</v>
      </c>
      <c r="O10" s="249">
        <v>47</v>
      </c>
      <c r="P10" s="251">
        <v>45.63106796116505</v>
      </c>
      <c r="Q10" s="172">
        <v>395</v>
      </c>
      <c r="R10" s="216">
        <v>54.55801104972375</v>
      </c>
    </row>
    <row r="11" spans="2:18" ht="19.5" customHeight="1">
      <c r="B11" s="201" t="s">
        <v>58</v>
      </c>
      <c r="C11" s="172">
        <v>16157</v>
      </c>
      <c r="D11" s="216">
        <v>66.32049913800181</v>
      </c>
      <c r="E11" s="172">
        <v>11070</v>
      </c>
      <c r="F11" s="216">
        <v>69.94818652849742</v>
      </c>
      <c r="G11" s="172">
        <v>4266</v>
      </c>
      <c r="H11" s="216">
        <v>59.241771976114435</v>
      </c>
      <c r="I11" s="172">
        <v>132</v>
      </c>
      <c r="J11" s="216">
        <v>67.00507614213198</v>
      </c>
      <c r="K11" s="172">
        <v>250</v>
      </c>
      <c r="L11" s="216">
        <v>63.13131313131313</v>
      </c>
      <c r="M11" s="172">
        <v>406</v>
      </c>
      <c r="N11" s="216">
        <v>58.92597968069666</v>
      </c>
      <c r="O11" s="249">
        <v>564</v>
      </c>
      <c r="P11" s="216">
        <v>65.4292343387471</v>
      </c>
      <c r="Q11" s="172">
        <v>1291</v>
      </c>
      <c r="R11" s="216">
        <v>63.34641805691855</v>
      </c>
    </row>
    <row r="12" spans="2:18" ht="19.5" customHeight="1">
      <c r="B12" s="201" t="s">
        <v>59</v>
      </c>
      <c r="C12" s="172">
        <v>26384</v>
      </c>
      <c r="D12" s="216">
        <v>74.28346190663889</v>
      </c>
      <c r="E12" s="172">
        <v>20597</v>
      </c>
      <c r="F12" s="216">
        <v>77.16833389532052</v>
      </c>
      <c r="G12" s="172">
        <v>4148</v>
      </c>
      <c r="H12" s="216">
        <v>64.1112828438949</v>
      </c>
      <c r="I12" s="172">
        <v>135</v>
      </c>
      <c r="J12" s="216">
        <v>72.19251336898395</v>
      </c>
      <c r="K12" s="172">
        <v>981</v>
      </c>
      <c r="L12" s="216">
        <v>74.71439451637471</v>
      </c>
      <c r="M12" s="172">
        <v>468</v>
      </c>
      <c r="N12" s="216">
        <v>60.77922077922078</v>
      </c>
      <c r="O12" s="249">
        <v>1235</v>
      </c>
      <c r="P12" s="216">
        <v>73.25029655990511</v>
      </c>
      <c r="Q12" s="172">
        <v>1422</v>
      </c>
      <c r="R12" s="216">
        <v>67.23404255319149</v>
      </c>
    </row>
    <row r="13" spans="2:18" ht="19.5" customHeight="1">
      <c r="B13" s="201" t="s">
        <v>60</v>
      </c>
      <c r="C13" s="172">
        <v>24812</v>
      </c>
      <c r="D13" s="216">
        <v>79.03672793297869</v>
      </c>
      <c r="E13" s="172">
        <v>20263</v>
      </c>
      <c r="F13" s="216">
        <v>80.99044726008233</v>
      </c>
      <c r="G13" s="172">
        <v>2474</v>
      </c>
      <c r="H13" s="216">
        <v>69.04828356126151</v>
      </c>
      <c r="I13" s="172">
        <v>114</v>
      </c>
      <c r="J13" s="216">
        <v>71.25</v>
      </c>
      <c r="K13" s="172">
        <v>1436</v>
      </c>
      <c r="L13" s="216">
        <v>78.29880043620501</v>
      </c>
      <c r="M13" s="172">
        <v>459</v>
      </c>
      <c r="N13" s="216">
        <v>64.64788732394366</v>
      </c>
      <c r="O13" s="249">
        <v>1109</v>
      </c>
      <c r="P13" s="216">
        <v>76.32484514796973</v>
      </c>
      <c r="Q13" s="172">
        <v>1186</v>
      </c>
      <c r="R13" s="216">
        <v>68.63425925925925</v>
      </c>
    </row>
    <row r="14" spans="2:18" ht="19.5" customHeight="1">
      <c r="B14" s="201" t="s">
        <v>61</v>
      </c>
      <c r="C14" s="172">
        <v>10512</v>
      </c>
      <c r="D14" s="216">
        <v>77.60797342192691</v>
      </c>
      <c r="E14" s="172">
        <v>8334</v>
      </c>
      <c r="F14" s="216">
        <v>79.34875749785776</v>
      </c>
      <c r="G14" s="172">
        <v>1219</v>
      </c>
      <c r="H14" s="216">
        <v>69.81672394043528</v>
      </c>
      <c r="I14" s="172">
        <v>48</v>
      </c>
      <c r="J14" s="216">
        <v>75</v>
      </c>
      <c r="K14" s="172">
        <v>621</v>
      </c>
      <c r="L14" s="216">
        <v>78.80710659898476</v>
      </c>
      <c r="M14" s="172">
        <v>268</v>
      </c>
      <c r="N14" s="216">
        <v>65.0485436893204</v>
      </c>
      <c r="O14" s="249">
        <v>529</v>
      </c>
      <c r="P14" s="216">
        <v>74.40225035161744</v>
      </c>
      <c r="Q14" s="172">
        <v>611</v>
      </c>
      <c r="R14" s="216">
        <v>67.51381215469613</v>
      </c>
    </row>
    <row r="15" spans="2:18" ht="19.5" customHeight="1">
      <c r="B15" s="201" t="s">
        <v>113</v>
      </c>
      <c r="C15" s="172">
        <v>1969</v>
      </c>
      <c r="D15" s="216">
        <v>72.4429727740986</v>
      </c>
      <c r="E15" s="172">
        <v>1441</v>
      </c>
      <c r="F15" s="216">
        <v>74.39339184305628</v>
      </c>
      <c r="G15" s="172">
        <v>304</v>
      </c>
      <c r="H15" s="216">
        <v>65.0963597430407</v>
      </c>
      <c r="I15" s="172">
        <v>6</v>
      </c>
      <c r="J15" s="216">
        <v>46.15384615384615</v>
      </c>
      <c r="K15" s="172">
        <v>142</v>
      </c>
      <c r="L15" s="216">
        <v>81.14285714285714</v>
      </c>
      <c r="M15" s="172">
        <v>68</v>
      </c>
      <c r="N15" s="216">
        <v>59.64912280701754</v>
      </c>
      <c r="O15" s="249">
        <v>128</v>
      </c>
      <c r="P15" s="216">
        <v>66.66666666666666</v>
      </c>
      <c r="Q15" s="172">
        <v>147</v>
      </c>
      <c r="R15" s="216">
        <v>60.99585062240664</v>
      </c>
    </row>
    <row r="16" spans="2:18" ht="19.5" customHeight="1">
      <c r="B16" s="203" t="s">
        <v>83</v>
      </c>
      <c r="C16" s="205">
        <v>83104</v>
      </c>
      <c r="D16" s="217">
        <v>73.30075678727044</v>
      </c>
      <c r="E16" s="205">
        <v>63787</v>
      </c>
      <c r="F16" s="217">
        <v>76.49421979181656</v>
      </c>
      <c r="G16" s="205">
        <v>13400</v>
      </c>
      <c r="H16" s="217">
        <v>62.25897876690053</v>
      </c>
      <c r="I16" s="205">
        <v>473</v>
      </c>
      <c r="J16" s="217">
        <v>68.15561959654178</v>
      </c>
      <c r="K16" s="205">
        <v>3449</v>
      </c>
      <c r="L16" s="217">
        <v>75.83553210202287</v>
      </c>
      <c r="M16" s="205">
        <v>1807</v>
      </c>
      <c r="N16" s="217">
        <v>61.46258503401361</v>
      </c>
      <c r="O16" s="250">
        <v>3612</v>
      </c>
      <c r="P16" s="217">
        <v>72.13900539245057</v>
      </c>
      <c r="Q16" s="205">
        <v>5055</v>
      </c>
      <c r="R16" s="217">
        <v>65.15014821497616</v>
      </c>
    </row>
    <row r="17" spans="2:18" ht="19.5" customHeight="1">
      <c r="B17" s="218"/>
      <c r="C17" s="219"/>
      <c r="D17" s="220"/>
      <c r="E17" s="219"/>
      <c r="F17" s="220"/>
      <c r="G17" s="219"/>
      <c r="H17" s="220"/>
      <c r="I17" s="219"/>
      <c r="J17" s="220"/>
      <c r="K17" s="219"/>
      <c r="L17" s="220"/>
      <c r="M17" s="219"/>
      <c r="N17" s="220"/>
      <c r="O17" s="220"/>
      <c r="P17" s="220"/>
      <c r="Q17" s="218"/>
      <c r="R17" s="220"/>
    </row>
    <row r="18" spans="2:18" ht="31.5" customHeight="1">
      <c r="B18" s="490" t="s">
        <v>180</v>
      </c>
      <c r="C18" s="491"/>
      <c r="D18" s="491"/>
      <c r="E18" s="491"/>
      <c r="F18" s="491"/>
      <c r="G18" s="491"/>
      <c r="H18" s="491"/>
      <c r="I18" s="491"/>
      <c r="J18" s="491"/>
      <c r="K18" s="491"/>
      <c r="L18" s="491"/>
      <c r="M18" s="491"/>
      <c r="N18" s="491"/>
      <c r="O18" s="491"/>
      <c r="P18" s="491"/>
      <c r="Q18" s="491"/>
      <c r="R18" s="491"/>
    </row>
    <row r="19" spans="2:18" ht="23.25" customHeight="1">
      <c r="B19" s="452" t="s">
        <v>181</v>
      </c>
      <c r="C19" s="453"/>
      <c r="D19" s="453"/>
      <c r="E19" s="453"/>
      <c r="F19" s="453"/>
      <c r="G19" s="453"/>
      <c r="H19" s="453"/>
      <c r="I19" s="453"/>
      <c r="J19" s="453"/>
      <c r="K19" s="453"/>
      <c r="L19" s="453"/>
      <c r="M19" s="453"/>
      <c r="N19" s="453"/>
      <c r="O19" s="453"/>
      <c r="P19" s="453"/>
      <c r="Q19" s="453"/>
      <c r="R19" s="453"/>
    </row>
    <row r="20" spans="2:18" ht="12.75">
      <c r="B20" s="468" t="s">
        <v>370</v>
      </c>
      <c r="C20" s="469"/>
      <c r="D20" s="469"/>
      <c r="E20" s="469"/>
      <c r="F20" s="469"/>
      <c r="G20" s="469"/>
      <c r="H20" s="469"/>
      <c r="I20" s="469"/>
      <c r="J20" s="469"/>
      <c r="K20" s="469"/>
      <c r="L20" s="469"/>
      <c r="M20" s="469"/>
      <c r="N20" s="469"/>
      <c r="O20" s="469"/>
      <c r="P20" s="469"/>
      <c r="Q20" s="469"/>
      <c r="R20" s="469"/>
    </row>
    <row r="27" ht="12.75">
      <c r="B27" s="269"/>
    </row>
  </sheetData>
  <sheetProtection/>
  <mergeCells count="6">
    <mergeCell ref="B19:R19"/>
    <mergeCell ref="B6:B8"/>
    <mergeCell ref="B20:R20"/>
    <mergeCell ref="B18:R18"/>
    <mergeCell ref="M7:N7"/>
    <mergeCell ref="O6:R6"/>
  </mergeCells>
  <printOptions horizontalCentered="1"/>
  <pageMargins left="0" right="0" top="0.5" bottom="0.5" header="0.25" footer="0.2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M21"/>
  <sheetViews>
    <sheetView zoomScalePageLayoutView="0" workbookViewId="0" topLeftCell="A1">
      <selection activeCell="C16" sqref="C16:D16"/>
    </sheetView>
  </sheetViews>
  <sheetFormatPr defaultColWidth="9.33203125" defaultRowHeight="12.75"/>
  <cols>
    <col min="1" max="1" width="4.5" style="1" customWidth="1"/>
    <col min="2" max="2" width="15.83203125" style="1" customWidth="1"/>
    <col min="3" max="3" width="10.66015625" style="1" bestFit="1" customWidth="1"/>
    <col min="4" max="4" width="9.33203125" style="1" customWidth="1"/>
    <col min="5" max="5" width="10.66015625" style="1" bestFit="1" customWidth="1"/>
    <col min="6" max="6" width="9.33203125" style="1" customWidth="1"/>
    <col min="7" max="7" width="10.66015625" style="1" bestFit="1" customWidth="1"/>
    <col min="8" max="8" width="9.33203125" style="1" customWidth="1"/>
    <col min="9" max="9" width="10.66015625" style="1" bestFit="1" customWidth="1"/>
    <col min="10" max="16384" width="9.33203125" style="1" customWidth="1"/>
  </cols>
  <sheetData>
    <row r="1" ht="15.75">
      <c r="A1" s="36"/>
    </row>
    <row r="2" spans="2:10" ht="15">
      <c r="B2" s="39" t="s">
        <v>114</v>
      </c>
      <c r="C2" s="39"/>
      <c r="D2" s="39"/>
      <c r="E2" s="39"/>
      <c r="F2" s="39"/>
      <c r="G2" s="39"/>
      <c r="H2" s="39"/>
      <c r="I2" s="39"/>
      <c r="J2" s="39"/>
    </row>
    <row r="3" spans="2:10" ht="15.75">
      <c r="B3" s="73" t="s">
        <v>115</v>
      </c>
      <c r="C3" s="39"/>
      <c r="D3" s="39"/>
      <c r="E3" s="39"/>
      <c r="F3" s="39"/>
      <c r="G3" s="39"/>
      <c r="H3" s="39"/>
      <c r="I3" s="39"/>
      <c r="J3" s="39"/>
    </row>
    <row r="4" spans="2:10" ht="15">
      <c r="B4" s="39" t="s">
        <v>368</v>
      </c>
      <c r="C4" s="39"/>
      <c r="D4" s="39"/>
      <c r="E4" s="39"/>
      <c r="F4" s="39"/>
      <c r="G4" s="39"/>
      <c r="H4" s="39"/>
      <c r="I4" s="39"/>
      <c r="J4" s="39"/>
    </row>
    <row r="5" spans="2:10" ht="15">
      <c r="B5" s="487" t="s">
        <v>194</v>
      </c>
      <c r="C5" s="57" t="s">
        <v>43</v>
      </c>
      <c r="D5" s="57"/>
      <c r="E5" s="57"/>
      <c r="F5" s="57"/>
      <c r="G5" s="57"/>
      <c r="H5" s="57"/>
      <c r="I5" s="57"/>
      <c r="J5" s="61"/>
    </row>
    <row r="6" spans="2:10" ht="15">
      <c r="B6" s="488"/>
      <c r="C6" s="118" t="s">
        <v>46</v>
      </c>
      <c r="D6" s="61"/>
      <c r="E6" s="63" t="s">
        <v>47</v>
      </c>
      <c r="F6" s="61"/>
      <c r="G6" s="63" t="s">
        <v>48</v>
      </c>
      <c r="H6" s="61"/>
      <c r="I6" s="63" t="s">
        <v>51</v>
      </c>
      <c r="J6" s="61"/>
    </row>
    <row r="7" spans="2:10" ht="15">
      <c r="B7" s="489"/>
      <c r="C7" s="119" t="s">
        <v>21</v>
      </c>
      <c r="D7" s="120" t="s">
        <v>116</v>
      </c>
      <c r="E7" s="120" t="s">
        <v>21</v>
      </c>
      <c r="F7" s="120" t="s">
        <v>116</v>
      </c>
      <c r="G7" s="120" t="s">
        <v>21</v>
      </c>
      <c r="H7" s="120" t="s">
        <v>116</v>
      </c>
      <c r="I7" s="120" t="s">
        <v>21</v>
      </c>
      <c r="J7" s="120" t="s">
        <v>116</v>
      </c>
    </row>
    <row r="8" spans="2:13" ht="19.5" customHeight="1">
      <c r="B8" s="121" t="s">
        <v>112</v>
      </c>
      <c r="C8" s="235">
        <v>4</v>
      </c>
      <c r="D8" s="92" t="s">
        <v>93</v>
      </c>
      <c r="E8" s="270">
        <v>2</v>
      </c>
      <c r="F8" s="96" t="s">
        <v>93</v>
      </c>
      <c r="G8" s="235">
        <v>2</v>
      </c>
      <c r="H8" s="96" t="s">
        <v>93</v>
      </c>
      <c r="I8" s="260" t="s">
        <v>82</v>
      </c>
      <c r="J8" s="261" t="s">
        <v>82</v>
      </c>
      <c r="M8" s="19"/>
    </row>
    <row r="9" spans="2:13" ht="19.5" customHeight="1">
      <c r="B9" s="121" t="s">
        <v>57</v>
      </c>
      <c r="C9" s="236">
        <v>140</v>
      </c>
      <c r="D9" s="92">
        <v>24.171270718232044</v>
      </c>
      <c r="E9" s="236">
        <v>58</v>
      </c>
      <c r="F9" s="92">
        <v>17.10914454277286</v>
      </c>
      <c r="G9" s="236">
        <v>71</v>
      </c>
      <c r="H9" s="92">
        <v>34.923757993113625</v>
      </c>
      <c r="I9" s="236">
        <v>11</v>
      </c>
      <c r="J9" s="92">
        <v>30.64066852367688</v>
      </c>
      <c r="M9" s="19"/>
    </row>
    <row r="10" spans="2:13" ht="19.5" customHeight="1">
      <c r="B10" s="121" t="s">
        <v>58</v>
      </c>
      <c r="C10" s="236">
        <v>432</v>
      </c>
      <c r="D10" s="92">
        <v>17.732534274690092</v>
      </c>
      <c r="E10" s="236">
        <v>182</v>
      </c>
      <c r="F10" s="92">
        <v>11.500063187160368</v>
      </c>
      <c r="G10" s="236">
        <v>214</v>
      </c>
      <c r="H10" s="92">
        <v>29.718094709068186</v>
      </c>
      <c r="I10" s="236">
        <v>36</v>
      </c>
      <c r="J10" s="92">
        <v>28.0811232449298</v>
      </c>
      <c r="M10" s="19"/>
    </row>
    <row r="11" spans="2:13" ht="19.5" customHeight="1">
      <c r="B11" s="121" t="s">
        <v>59</v>
      </c>
      <c r="C11" s="236">
        <v>442</v>
      </c>
      <c r="D11" s="92">
        <v>12.444394391576102</v>
      </c>
      <c r="E11" s="236">
        <v>233</v>
      </c>
      <c r="F11" s="92">
        <v>8.729534299951295</v>
      </c>
      <c r="G11" s="236">
        <v>165</v>
      </c>
      <c r="H11" s="92">
        <v>25.502318392581145</v>
      </c>
      <c r="I11" s="236">
        <v>41</v>
      </c>
      <c r="J11" s="92">
        <v>18.061674008810574</v>
      </c>
      <c r="M11" s="19"/>
    </row>
    <row r="12" spans="2:13" ht="19.5" customHeight="1">
      <c r="B12" s="121" t="s">
        <v>60</v>
      </c>
      <c r="C12" s="236">
        <v>335</v>
      </c>
      <c r="D12" s="92">
        <v>10.671168731882902</v>
      </c>
      <c r="E12" s="236">
        <v>218</v>
      </c>
      <c r="F12" s="92">
        <v>8.713377832847035</v>
      </c>
      <c r="G12" s="236">
        <v>84</v>
      </c>
      <c r="H12" s="92">
        <v>23.444041306168018</v>
      </c>
      <c r="I12" s="236">
        <v>32</v>
      </c>
      <c r="J12" s="92">
        <v>11.834319526627219</v>
      </c>
      <c r="M12" s="19"/>
    </row>
    <row r="13" spans="2:13" ht="19.5" customHeight="1">
      <c r="B13" s="121" t="s">
        <v>61</v>
      </c>
      <c r="C13" s="236">
        <v>163</v>
      </c>
      <c r="D13" s="92">
        <v>12.033960871170175</v>
      </c>
      <c r="E13" s="236">
        <v>91</v>
      </c>
      <c r="F13" s="92">
        <v>8.66419118347139</v>
      </c>
      <c r="G13" s="236">
        <v>49</v>
      </c>
      <c r="H13" s="92">
        <v>28.06414662084765</v>
      </c>
      <c r="I13" s="236">
        <v>23</v>
      </c>
      <c r="J13" s="92">
        <v>18.196202531645568</v>
      </c>
      <c r="M13" s="19"/>
    </row>
    <row r="14" spans="2:13" ht="19.5" customHeight="1">
      <c r="B14" s="121" t="s">
        <v>113</v>
      </c>
      <c r="C14" s="236">
        <v>55</v>
      </c>
      <c r="D14" s="92">
        <v>20.235467255334804</v>
      </c>
      <c r="E14" s="236">
        <v>31</v>
      </c>
      <c r="F14" s="92">
        <v>16.00413009808983</v>
      </c>
      <c r="G14" s="236">
        <v>17</v>
      </c>
      <c r="H14" s="92">
        <v>36.402569593147746</v>
      </c>
      <c r="I14" s="236">
        <v>7</v>
      </c>
      <c r="J14" s="92">
        <v>23.17880794701987</v>
      </c>
      <c r="M14" s="19"/>
    </row>
    <row r="15" spans="2:13" ht="19.5" customHeight="1">
      <c r="B15" s="74" t="s">
        <v>83</v>
      </c>
      <c r="C15" s="233">
        <v>1571</v>
      </c>
      <c r="D15" s="122">
        <v>13.856792562668689</v>
      </c>
      <c r="E15" s="233">
        <v>815</v>
      </c>
      <c r="F15" s="122">
        <v>9.773588525926993</v>
      </c>
      <c r="G15" s="233">
        <v>602</v>
      </c>
      <c r="H15" s="122">
        <v>27.970078520652326</v>
      </c>
      <c r="I15" s="233">
        <v>150</v>
      </c>
      <c r="J15" s="92">
        <v>18.332925934979222</v>
      </c>
      <c r="M15" s="19"/>
    </row>
    <row r="16" spans="2:10" ht="45">
      <c r="B16" s="303" t="s">
        <v>175</v>
      </c>
      <c r="C16" s="497">
        <v>26</v>
      </c>
      <c r="D16" s="498"/>
      <c r="E16" s="456">
        <v>28</v>
      </c>
      <c r="F16" s="498"/>
      <c r="G16" s="456">
        <v>24</v>
      </c>
      <c r="H16" s="498"/>
      <c r="I16" s="456">
        <v>28</v>
      </c>
      <c r="J16" s="498"/>
    </row>
    <row r="17" spans="2:10" ht="15">
      <c r="B17" s="288"/>
      <c r="C17" s="289"/>
      <c r="D17" s="290"/>
      <c r="E17" s="291"/>
      <c r="F17" s="290"/>
      <c r="G17" s="291"/>
      <c r="H17" s="290"/>
      <c r="I17" s="291"/>
      <c r="J17" s="290"/>
    </row>
    <row r="18" spans="2:10" ht="33" customHeight="1">
      <c r="B18" s="452" t="s">
        <v>182</v>
      </c>
      <c r="C18" s="453"/>
      <c r="D18" s="453"/>
      <c r="E18" s="453"/>
      <c r="F18" s="453"/>
      <c r="G18" s="453"/>
      <c r="H18" s="453"/>
      <c r="I18" s="453"/>
      <c r="J18" s="453"/>
    </row>
    <row r="19" spans="2:10" ht="32.25" customHeight="1">
      <c r="B19" s="452" t="s">
        <v>183</v>
      </c>
      <c r="C19" s="453"/>
      <c r="D19" s="453"/>
      <c r="E19" s="453"/>
      <c r="F19" s="453"/>
      <c r="G19" s="453"/>
      <c r="H19" s="453"/>
      <c r="I19" s="453"/>
      <c r="J19" s="453"/>
    </row>
    <row r="20" spans="2:10" ht="25.5" customHeight="1">
      <c r="B20" s="490" t="s">
        <v>370</v>
      </c>
      <c r="C20" s="491"/>
      <c r="D20" s="491"/>
      <c r="E20" s="491"/>
      <c r="F20" s="491"/>
      <c r="G20" s="491"/>
      <c r="H20" s="491"/>
      <c r="I20" s="491"/>
      <c r="J20" s="491"/>
    </row>
    <row r="21" ht="12.75">
      <c r="B21" s="31"/>
    </row>
  </sheetData>
  <sheetProtection/>
  <mergeCells count="8">
    <mergeCell ref="B20:J20"/>
    <mergeCell ref="B18:J18"/>
    <mergeCell ref="B19:J19"/>
    <mergeCell ref="B5:B7"/>
    <mergeCell ref="C16:D16"/>
    <mergeCell ref="E16:F16"/>
    <mergeCell ref="G16:H16"/>
    <mergeCell ref="I16:J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Myers, Lindsey (DHHS)</cp:lastModifiedBy>
  <cp:lastPrinted>2015-04-06T19:16:31Z</cp:lastPrinted>
  <dcterms:created xsi:type="dcterms:W3CDTF">1998-12-11T15:18:43Z</dcterms:created>
  <dcterms:modified xsi:type="dcterms:W3CDTF">2019-10-01T19:01:52Z</dcterms:modified>
  <cp:category/>
  <cp:version/>
  <cp:contentType/>
  <cp:contentStatus/>
</cp:coreProperties>
</file>